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935" firstSheet="3" activeTab="23"/>
  </bookViews>
  <sheets>
    <sheet name="附表1" sheetId="1" r:id="rId1"/>
    <sheet name="附表2" sheetId="2" r:id="rId2"/>
    <sheet name="附表3" sheetId="3" r:id="rId3"/>
    <sheet name="附表4" sheetId="4" r:id="rId4"/>
    <sheet name="附表5" sheetId="5" r:id="rId5"/>
    <sheet name="附表6" sheetId="6" r:id="rId6"/>
    <sheet name="附表7" sheetId="7" r:id="rId7"/>
    <sheet name="附表8" sheetId="8" r:id="rId8"/>
    <sheet name="附表9" sheetId="9" r:id="rId9"/>
    <sheet name="附表10" sheetId="10" r:id="rId10"/>
    <sheet name="附表11" sheetId="11" r:id="rId11"/>
    <sheet name="附表12" sheetId="12" r:id="rId12"/>
    <sheet name="附表13" sheetId="13" r:id="rId13"/>
    <sheet name="附表14" sheetId="14" r:id="rId14"/>
    <sheet name="附表15" sheetId="15" r:id="rId15"/>
    <sheet name="附表16" sheetId="16" r:id="rId16"/>
    <sheet name="附表17" sheetId="17" r:id="rId17"/>
    <sheet name="附表18" sheetId="18" r:id="rId18"/>
    <sheet name="附表19" sheetId="19" r:id="rId19"/>
    <sheet name="附表20" sheetId="20" r:id="rId20"/>
    <sheet name="附表21" sheetId="21" r:id="rId21"/>
    <sheet name="附表22" sheetId="22" r:id="rId22"/>
    <sheet name="附表23" sheetId="23" r:id="rId23"/>
    <sheet name="附表24" sheetId="24" r:id="rId24"/>
    <sheet name="附表25" sheetId="25" r:id="rId25"/>
    <sheet name="附表26" sheetId="26" r:id="rId26"/>
    <sheet name="附表27" sheetId="27" r:id="rId27"/>
  </sheets>
  <definedNames>
    <definedName name="_a999923423">#REF!</definedName>
    <definedName name="_a9999323">#REF!</definedName>
    <definedName name="_a999942323">#REF!</definedName>
    <definedName name="_a9999548">#REF!</definedName>
    <definedName name="_a9999555">#REF!</definedName>
    <definedName name="_a99996544">#REF!</definedName>
    <definedName name="_a99999" localSheetId="13">#REF!</definedName>
    <definedName name="_a99999" localSheetId="15">#REF!</definedName>
    <definedName name="_a99999" localSheetId="18">#REF!</definedName>
    <definedName name="_a99999" localSheetId="19">#REF!</definedName>
    <definedName name="_a99999" localSheetId="4">#REF!</definedName>
    <definedName name="_a99999" localSheetId="7">#REF!</definedName>
    <definedName name="_a99999" localSheetId="8">#REF!</definedName>
    <definedName name="_a99999" localSheetId="10">#REF!</definedName>
    <definedName name="_a99999">#REF!</definedName>
    <definedName name="_a999991" localSheetId="19">#REF!</definedName>
    <definedName name="_a999991" localSheetId="4">#REF!</definedName>
    <definedName name="_a999991" localSheetId="7">#REF!</definedName>
    <definedName name="_a999991">#REF!</definedName>
    <definedName name="_a999991145">#REF!</definedName>
    <definedName name="_a99999222" localSheetId="7">#REF!</definedName>
    <definedName name="_a99999222">#REF!</definedName>
    <definedName name="_a99999234234">#REF!</definedName>
    <definedName name="_a999995" localSheetId="4">#REF!</definedName>
    <definedName name="_a999995" localSheetId="7">#REF!</definedName>
    <definedName name="_a999995">#REF!</definedName>
    <definedName name="_a999996" localSheetId="4">#REF!</definedName>
    <definedName name="_a999996" localSheetId="7">#REF!</definedName>
    <definedName name="_a999996">#REF!</definedName>
    <definedName name="_a999999999">#REF!</definedName>
    <definedName name="_Order1" hidden="1">255</definedName>
    <definedName name="_Order2" hidden="1">255</definedName>
    <definedName name="_xlnm.Print_Area" localSheetId="15">'附表16'!$A:$C</definedName>
    <definedName name="_xlnm.Print_Area" localSheetId="19">'附表20'!$A:$C</definedName>
    <definedName name="_xlnm.Print_Area" localSheetId="2">'附表3'!$A:$C</definedName>
    <definedName name="_xlnm.Print_Area" localSheetId="4">'附表5'!$A:$D</definedName>
    <definedName name="_xlnm.Print_Area" localSheetId="10">'附表11'!$A:$C</definedName>
    <definedName name="_xlnm.Print_Titles" localSheetId="13">'附表14'!$4:$4</definedName>
    <definedName name="_xlnm.Print_Titles" localSheetId="15">'附表16'!$4:$4</definedName>
    <definedName name="_xlnm.Print_Titles" localSheetId="18">'附表19'!$4:$4</definedName>
    <definedName name="_xlnm.Print_Titles" localSheetId="19">'附表20'!$4:$4</definedName>
    <definedName name="_xlnm.Print_Titles" localSheetId="2">'附表3'!$4:$4</definedName>
    <definedName name="_xlnm.Print_Titles" localSheetId="3">'附表4'!$4:$4</definedName>
    <definedName name="_xlnm.Print_Titles" localSheetId="4">'附表5'!$4:$4</definedName>
    <definedName name="_xlnm.Print_Titles" localSheetId="8">'附表9'!$4:$4</definedName>
    <definedName name="_xlnm.Print_Titles" localSheetId="10">'附表11'!$4:$4</definedName>
    <definedName name="wrn.月报打印." localSheetId="0" hidden="1">{#N/A,#N/A,FALSE,"p9";#N/A,#N/A,FALSE,"p1";#N/A,#N/A,FALSE,"p2";#N/A,#N/A,FALSE,"p3";#N/A,#N/A,FALSE,"p4";#N/A,#N/A,FALSE,"p5";#N/A,#N/A,FALSE,"p6";#N/A,#N/A,FALSE,"p7";#N/A,#N/A,FALSE,"p8"}</definedName>
    <definedName name="wrn.月报打印." localSheetId="7" hidden="1">{#N/A,#N/A,FALSE,"p9";#N/A,#N/A,FALSE,"p1";#N/A,#N/A,FALSE,"p2";#N/A,#N/A,FALSE,"p3";#N/A,#N/A,FALSE,"p4";#N/A,#N/A,FALSE,"p5";#N/A,#N/A,FALSE,"p6";#N/A,#N/A,FALSE,"p7";#N/A,#N/A,FALSE,"p8"}</definedName>
    <definedName name="wrn.月报打印." hidden="1">{#N/A,#N/A,FALSE,"p9";#N/A,#N/A,FALSE,"p1";#N/A,#N/A,FALSE,"p2";#N/A,#N/A,FALSE,"p3";#N/A,#N/A,FALSE,"p4";#N/A,#N/A,FALSE,"p5";#N/A,#N/A,FALSE,"p6";#N/A,#N/A,FALSE,"p7";#N/A,#N/A,FALSE,"p8"}</definedName>
    <definedName name="地区名称" localSheetId="0">#REF!</definedName>
    <definedName name="地区名称" localSheetId="13">#REF!</definedName>
    <definedName name="地区名称" localSheetId="15">#REF!</definedName>
    <definedName name="地区名称" localSheetId="18">#REF!</definedName>
    <definedName name="地区名称" localSheetId="19">#REF!</definedName>
    <definedName name="地区名称" localSheetId="4">#REF!</definedName>
    <definedName name="地区名称" localSheetId="7">#REF!</definedName>
    <definedName name="地区名称" localSheetId="8">#REF!</definedName>
    <definedName name="地区名称" localSheetId="10">#REF!</definedName>
    <definedName name="地区名称">#REF!</definedName>
    <definedName name="地区名称1" localSheetId="15">#REF!</definedName>
    <definedName name="地区名称1" localSheetId="18">#REF!</definedName>
    <definedName name="地区名称1" localSheetId="19">#REF!</definedName>
    <definedName name="地区名称1" localSheetId="4">#REF!</definedName>
    <definedName name="地区名称1" localSheetId="7">#REF!</definedName>
    <definedName name="地区名称1">#REF!</definedName>
    <definedName name="地区名称10" localSheetId="4">#REF!</definedName>
    <definedName name="地区名称10" localSheetId="7">#REF!</definedName>
    <definedName name="地区名称10">#REF!</definedName>
    <definedName name="地区名称2" localSheetId="18">#REF!</definedName>
    <definedName name="地区名称2" localSheetId="19">#REF!</definedName>
    <definedName name="地区名称2" localSheetId="4">#REF!</definedName>
    <definedName name="地区名称2" localSheetId="7">#REF!</definedName>
    <definedName name="地区名称2">#REF!</definedName>
    <definedName name="地区名称3" localSheetId="19">#REF!</definedName>
    <definedName name="地区名称3" localSheetId="4">#REF!</definedName>
    <definedName name="地区名称3" localSheetId="7">#REF!</definedName>
    <definedName name="地区名称3">#REF!</definedName>
    <definedName name="地区名称32">#REF!</definedName>
    <definedName name="地区名称432">#REF!</definedName>
    <definedName name="地区名称444" localSheetId="7">#REF!</definedName>
    <definedName name="地区名称444">#REF!</definedName>
    <definedName name="地区名称45234">#REF!</definedName>
    <definedName name="地区名称5" localSheetId="4">#REF!</definedName>
    <definedName name="地区名称5" localSheetId="7">#REF!</definedName>
    <definedName name="地区名称5">#REF!</definedName>
    <definedName name="地区名称55" localSheetId="7">#REF!</definedName>
    <definedName name="地区名称55">#REF!</definedName>
    <definedName name="地区名称6" localSheetId="4">#REF!</definedName>
    <definedName name="地区名称6" localSheetId="7">#REF!</definedName>
    <definedName name="地区名称6">#REF!</definedName>
    <definedName name="地区名称7" localSheetId="4">#REF!</definedName>
    <definedName name="地区名称7" localSheetId="7">#REF!</definedName>
    <definedName name="地区名称7">#REF!</definedName>
    <definedName name="地区名称874">#REF!</definedName>
    <definedName name="地区名称9" localSheetId="4">#REF!</definedName>
    <definedName name="地区名称9" localSheetId="7">#REF!</definedName>
    <definedName name="地区名称9">#REF!</definedName>
    <definedName name="地区明确222" localSheetId="7">#REF!</definedName>
    <definedName name="地区明确222">#REF!</definedName>
    <definedName name="基金" localSheetId="0" hidden="1">{#N/A,#N/A,FALSE,"p9";#N/A,#N/A,FALSE,"p1";#N/A,#N/A,FALSE,"p2";#N/A,#N/A,FALSE,"p3";#N/A,#N/A,FALSE,"p4";#N/A,#N/A,FALSE,"p5";#N/A,#N/A,FALSE,"p6";#N/A,#N/A,FALSE,"p7";#N/A,#N/A,FALSE,"p8"}</definedName>
    <definedName name="基金" localSheetId="7" hidden="1">{#N/A,#N/A,FALSE,"p9";#N/A,#N/A,FALSE,"p1";#N/A,#N/A,FALSE,"p2";#N/A,#N/A,FALSE,"p3";#N/A,#N/A,FALSE,"p4";#N/A,#N/A,FALSE,"p5";#N/A,#N/A,FALSE,"p6";#N/A,#N/A,FALSE,"p7";#N/A,#N/A,FALSE,"p8"}</definedName>
    <definedName name="基金" hidden="1">{#N/A,#N/A,FALSE,"p9";#N/A,#N/A,FALSE,"p1";#N/A,#N/A,FALSE,"p2";#N/A,#N/A,FALSE,"p3";#N/A,#N/A,FALSE,"p4";#N/A,#N/A,FALSE,"p5";#N/A,#N/A,FALSE,"p6";#N/A,#N/A,FALSE,"p7";#N/A,#N/A,FALSE,"p8"}</definedName>
    <definedName name="计划1" localSheetId="0" hidden="1">{#N/A,#N/A,FALSE,"p9";#N/A,#N/A,FALSE,"p1";#N/A,#N/A,FALSE,"p2";#N/A,#N/A,FALSE,"p3";#N/A,#N/A,FALSE,"p4";#N/A,#N/A,FALSE,"p5";#N/A,#N/A,FALSE,"p6";#N/A,#N/A,FALSE,"p7";#N/A,#N/A,FALSE,"p8"}</definedName>
    <definedName name="计划1" localSheetId="7"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 name="_a99999" localSheetId="6">#REF!</definedName>
    <definedName name="_a999991" localSheetId="6">#REF!</definedName>
    <definedName name="_a999995" localSheetId="6">#REF!</definedName>
    <definedName name="_a999996" localSheetId="6">#REF!</definedName>
    <definedName name="_xlnm.Print_Area" localSheetId="6">'附表7'!$A:$B</definedName>
    <definedName name="_xlnm.Print_Titles" localSheetId="6">'附表7'!$4:$4</definedName>
    <definedName name="地区名称" localSheetId="6">#REF!</definedName>
    <definedName name="地区名称1" localSheetId="6">#REF!</definedName>
    <definedName name="地区名称10" localSheetId="6">#REF!</definedName>
    <definedName name="地区名称2" localSheetId="6">#REF!</definedName>
    <definedName name="地区名称3" localSheetId="6">#REF!</definedName>
    <definedName name="地区名称5" localSheetId="6">#REF!</definedName>
    <definedName name="地区名称6" localSheetId="6">#REF!</definedName>
    <definedName name="地区名称7" localSheetId="6">#REF!</definedName>
    <definedName name="地区名称9" localSheetId="6">#REF!</definedName>
    <definedName name="_a99999" localSheetId="5">#REF!</definedName>
    <definedName name="_a999991" localSheetId="5">#REF!</definedName>
    <definedName name="_a999995" localSheetId="5">#REF!</definedName>
    <definedName name="_a999996" localSheetId="5">#REF!</definedName>
    <definedName name="_xlnm.Print_Area" localSheetId="5">'附表6'!$A:$D</definedName>
    <definedName name="_xlnm.Print_Titles" localSheetId="5">'附表6'!$4:$4</definedName>
    <definedName name="地区名称" localSheetId="5">#REF!</definedName>
    <definedName name="地区名称1" localSheetId="5">#REF!</definedName>
    <definedName name="地区名称10" localSheetId="5">#REF!</definedName>
    <definedName name="地区名称2" localSheetId="5">#REF!</definedName>
    <definedName name="地区名称3" localSheetId="5">#REF!</definedName>
    <definedName name="地区名称5" localSheetId="5">#REF!</definedName>
    <definedName name="地区名称6" localSheetId="5">#REF!</definedName>
    <definedName name="地区名称7" localSheetId="5">#REF!</definedName>
    <definedName name="地区名称9" localSheetId="5">#REF!</definedName>
  </definedNames>
  <calcPr fullCalcOnLoad="1" refMode="R1C1"/>
</workbook>
</file>

<file path=xl/sharedStrings.xml><?xml version="1.0" encoding="utf-8"?>
<sst xmlns="http://schemas.openxmlformats.org/spreadsheetml/2006/main" count="847" uniqueCount="605">
  <si>
    <r>
      <t>附表</t>
    </r>
    <r>
      <rPr>
        <sz val="11"/>
        <rFont val="Times New Roman"/>
        <family val="1"/>
      </rPr>
      <t>1</t>
    </r>
  </si>
  <si>
    <t>一般公共预算收入表</t>
  </si>
  <si>
    <r>
      <rPr>
        <sz val="12"/>
        <rFont val="方正仿宋_GBK"/>
        <family val="0"/>
      </rPr>
      <t>单位：万元</t>
    </r>
  </si>
  <si>
    <t>项目</t>
  </si>
  <si>
    <r>
      <rPr>
        <b/>
        <sz val="11"/>
        <rFont val="方正书宋_GBK"/>
        <family val="0"/>
      </rPr>
      <t>预算数</t>
    </r>
  </si>
  <si>
    <t>一、县本级收入</t>
  </si>
  <si>
    <t>（一）税收收入</t>
  </si>
  <si>
    <t>增值税</t>
  </si>
  <si>
    <t>企业所得税</t>
  </si>
  <si>
    <t>个人所得税</t>
  </si>
  <si>
    <t>资源税</t>
  </si>
  <si>
    <t>城市维护建设税</t>
  </si>
  <si>
    <t>房产税</t>
  </si>
  <si>
    <t>印花税</t>
  </si>
  <si>
    <t>城镇土地使用税</t>
  </si>
  <si>
    <t>土地增值税</t>
  </si>
  <si>
    <t>车船税</t>
  </si>
  <si>
    <t>耕地占用税</t>
  </si>
  <si>
    <t>契税</t>
  </si>
  <si>
    <t>环保税</t>
  </si>
  <si>
    <t>（二）非税收入</t>
  </si>
  <si>
    <t>专项收入</t>
  </si>
  <si>
    <t>行政事业性收费收入</t>
  </si>
  <si>
    <t>罚没收入</t>
  </si>
  <si>
    <t>国有资源（资产）有偿使用收入</t>
  </si>
  <si>
    <t>政府住房基金收入</t>
  </si>
  <si>
    <t>二、上级补助收入</t>
  </si>
  <si>
    <t>三、上年结转收入</t>
  </si>
  <si>
    <t>四、债务收入</t>
  </si>
  <si>
    <t>五、调入资金</t>
  </si>
  <si>
    <t>收入总计</t>
  </si>
  <si>
    <r>
      <t>附表</t>
    </r>
    <r>
      <rPr>
        <sz val="11"/>
        <rFont val="Times New Roman"/>
        <family val="1"/>
      </rPr>
      <t>2</t>
    </r>
  </si>
  <si>
    <t>一般公共预算支出表</t>
  </si>
  <si>
    <r>
      <rPr>
        <sz val="11"/>
        <rFont val="方正仿宋_GBK"/>
        <family val="0"/>
      </rPr>
      <t>单位：万元</t>
    </r>
  </si>
  <si>
    <t>一、本级支出</t>
  </si>
  <si>
    <t>一般公共服务支出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</si>
  <si>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</si>
  <si>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</si>
  <si>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</si>
  <si>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</si>
  <si>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</si>
  <si>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</si>
  <si>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</si>
  <si>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</si>
  <si>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</si>
  <si>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</si>
  <si>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</si>
  <si>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</si>
  <si>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</si>
  <si>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</si>
  <si>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自然资源海洋气象等支出</t>
  </si>
  <si>
    <t>住房保障支出</t>
  </si>
  <si>
    <t>粮油物资储备支出</t>
  </si>
  <si>
    <t>灾害防治及应急管理支出</t>
  </si>
  <si>
    <t>预备费</t>
  </si>
  <si>
    <t>其他支出</t>
  </si>
  <si>
    <t>债务付息支出</t>
  </si>
  <si>
    <t>债务发行费用支出</t>
  </si>
  <si>
    <t>二、对下税收返还和转移支付</t>
  </si>
  <si>
    <t>税收返还</t>
  </si>
  <si>
    <t>转移支付</t>
  </si>
  <si>
    <t>一般性转移支付</t>
  </si>
  <si>
    <t>专项转移支付</t>
  </si>
  <si>
    <t>三、上解支出</t>
  </si>
  <si>
    <t>四、债务还本支出</t>
  </si>
  <si>
    <t>支出合计</t>
  </si>
  <si>
    <t>备注：根据预算编制口径，县级政府预算为末级预算，故对下税收返还和转移支付为“0”.</t>
  </si>
  <si>
    <r>
      <t>附表</t>
    </r>
    <r>
      <rPr>
        <sz val="11"/>
        <rFont val="Times New Roman"/>
        <family val="1"/>
      </rPr>
      <t>3</t>
    </r>
  </si>
  <si>
    <t>一般公共预算本级支出功能分类表</t>
  </si>
  <si>
    <r>
      <rPr>
        <b/>
        <sz val="11"/>
        <rFont val="方正书宋_GBK"/>
        <family val="0"/>
      </rPr>
      <t>科目编码</t>
    </r>
  </si>
  <si>
    <r>
      <rPr>
        <b/>
        <sz val="11"/>
        <rFont val="方正书宋_GBK"/>
        <family val="0"/>
      </rPr>
      <t>科目名称</t>
    </r>
  </si>
  <si>
    <t>合  计</t>
  </si>
  <si>
    <t>人大事务</t>
  </si>
  <si>
    <t>行政运行</t>
  </si>
  <si>
    <t>政协事务</t>
  </si>
  <si>
    <t>政府办公厅（室）及相关机构事务</t>
  </si>
  <si>
    <t>一般行政管理事务</t>
  </si>
  <si>
    <t>机关服务</t>
  </si>
  <si>
    <t>发展与改革事务</t>
  </si>
  <si>
    <t>统计信息事务</t>
  </si>
  <si>
    <t>专项普查活动</t>
  </si>
  <si>
    <t>财政事务</t>
  </si>
  <si>
    <t>财政国库业务</t>
  </si>
  <si>
    <t>税收事务</t>
  </si>
  <si>
    <t>税收业务</t>
  </si>
  <si>
    <t>审计事务</t>
  </si>
  <si>
    <t>纪检监察事务</t>
  </si>
  <si>
    <t>商贸事务</t>
  </si>
  <si>
    <t>招商引资</t>
  </si>
  <si>
    <t>民族事务</t>
  </si>
  <si>
    <t>民族工作专项</t>
  </si>
  <si>
    <t>档案事务</t>
  </si>
  <si>
    <t>民主党派及工商联事务</t>
  </si>
  <si>
    <t>群众团体事务</t>
  </si>
  <si>
    <t>其他群众团体事务支出</t>
  </si>
  <si>
    <t>党委办公厅（室）及相关机构事务</t>
  </si>
  <si>
    <t>组织事务</t>
  </si>
  <si>
    <t>其他组织事务支出</t>
  </si>
  <si>
    <t>宣传事务</t>
  </si>
  <si>
    <t>统战事务</t>
  </si>
  <si>
    <t>其他共产党事务支出</t>
  </si>
  <si>
    <t>网信事务</t>
  </si>
  <si>
    <t>市场监督管理事务</t>
  </si>
  <si>
    <t>市场主体管理</t>
  </si>
  <si>
    <t>信访事务</t>
  </si>
  <si>
    <t>信访业务</t>
  </si>
  <si>
    <t>国防动员</t>
  </si>
  <si>
    <t>人民防空</t>
  </si>
  <si>
    <t>公安</t>
  </si>
  <si>
    <t>特别业务</t>
  </si>
  <si>
    <t>其他公安支出</t>
  </si>
  <si>
    <t>司法</t>
  </si>
  <si>
    <t>基层司法业务</t>
  </si>
  <si>
    <t>公共法律服务</t>
  </si>
  <si>
    <t>社区矫正</t>
  </si>
  <si>
    <t>其他司法支出</t>
  </si>
  <si>
    <t>教育管理事务</t>
  </si>
  <si>
    <t>普通教育</t>
  </si>
  <si>
    <t>学前教育</t>
  </si>
  <si>
    <t>小学教育</t>
  </si>
  <si>
    <t>初中教育</t>
  </si>
  <si>
    <t>高中教育</t>
  </si>
  <si>
    <t>高等教育</t>
  </si>
  <si>
    <t>其他普通教育支出</t>
  </si>
  <si>
    <t>职业教育</t>
  </si>
  <si>
    <t>中等职业教育</t>
  </si>
  <si>
    <t>特殊教育</t>
  </si>
  <si>
    <t>特殊学校教育</t>
  </si>
  <si>
    <t>进修及培训</t>
  </si>
  <si>
    <t>教师进修</t>
  </si>
  <si>
    <t>干部教育</t>
  </si>
  <si>
    <t>教育费附加安排的支出</t>
  </si>
  <si>
    <t>其他教育费附加安排的支出</t>
  </si>
  <si>
    <t>其他教育支出</t>
  </si>
  <si>
    <t>科学技术管理事务</t>
  </si>
  <si>
    <t>基础研究</t>
  </si>
  <si>
    <t>科技人才队伍建设</t>
  </si>
  <si>
    <t>技术研究与开发</t>
  </si>
  <si>
    <t>科技成果转化与扩散</t>
  </si>
  <si>
    <t>其他技术研究与开发支出</t>
  </si>
  <si>
    <t>科技条件与服务</t>
  </si>
  <si>
    <t>技术创新服务体系</t>
  </si>
  <si>
    <t>科学技术普及</t>
  </si>
  <si>
    <t>机构运行</t>
  </si>
  <si>
    <t>其他科学技术支出</t>
  </si>
  <si>
    <t>科技奖励</t>
  </si>
  <si>
    <t>文化和旅游</t>
  </si>
  <si>
    <t>图书馆</t>
  </si>
  <si>
    <t>艺术表演场所</t>
  </si>
  <si>
    <t>群众文化</t>
  </si>
  <si>
    <t>其他文化和旅游支出</t>
  </si>
  <si>
    <t>文物</t>
  </si>
  <si>
    <t>文物保护</t>
  </si>
  <si>
    <t>博物馆</t>
  </si>
  <si>
    <t>广播电视</t>
  </si>
  <si>
    <t>广播电视事务</t>
  </si>
  <si>
    <t>其他广播电视支出</t>
  </si>
  <si>
    <t>其他文化旅游体育与传媒支出</t>
  </si>
  <si>
    <t>人力资源和社会保障管理事务</t>
  </si>
  <si>
    <t>就业管理事务</t>
  </si>
  <si>
    <t>社会保险经办机构</t>
  </si>
  <si>
    <t>其他人力资源和社会保障管理事务支出</t>
  </si>
  <si>
    <t>民政管理事务</t>
  </si>
  <si>
    <t>基层政权建设和社区治理</t>
  </si>
  <si>
    <t>其他民政管理事务支出</t>
  </si>
  <si>
    <t>行政事业单位养老支出</t>
  </si>
  <si>
    <t>机关事业单位基本养老保险缴费支出</t>
  </si>
  <si>
    <t>对机关事业单位基本养老保险基金的补助</t>
  </si>
  <si>
    <t>就业补助</t>
  </si>
  <si>
    <t>社会保险补贴</t>
  </si>
  <si>
    <t>公益性岗位补贴</t>
  </si>
  <si>
    <t>就业见习补贴</t>
  </si>
  <si>
    <t>促进创业补贴</t>
  </si>
  <si>
    <t>其他就业补助支出</t>
  </si>
  <si>
    <t>抚恤</t>
  </si>
  <si>
    <t>死亡抚恤</t>
  </si>
  <si>
    <t>在乡复员、退伍军人生活补助</t>
  </si>
  <si>
    <t>义务兵优待</t>
  </si>
  <si>
    <t>光荣院</t>
  </si>
  <si>
    <t>褒扬纪念</t>
  </si>
  <si>
    <t>其他优抚支出</t>
  </si>
  <si>
    <t>退役安置</t>
  </si>
  <si>
    <t>退役士兵安置</t>
  </si>
  <si>
    <t>军队移交政府的离退休人员安置</t>
  </si>
  <si>
    <t>退役士兵管理教育</t>
  </si>
  <si>
    <t>军队转业干部安置</t>
  </si>
  <si>
    <t>社会福利</t>
  </si>
  <si>
    <t>儿童福利</t>
  </si>
  <si>
    <t>老年福利</t>
  </si>
  <si>
    <t>殡葬</t>
  </si>
  <si>
    <t>社会福利事业单位</t>
  </si>
  <si>
    <t>养老服务</t>
  </si>
  <si>
    <t>残疾人事业</t>
  </si>
  <si>
    <t>残疾人康复</t>
  </si>
  <si>
    <t>残疾人就业</t>
  </si>
  <si>
    <t>残疾人生活和护理补贴</t>
  </si>
  <si>
    <t>其他残疾人事业支出</t>
  </si>
  <si>
    <t>最低生活保障</t>
  </si>
  <si>
    <t>城市最低生活保障金支出</t>
  </si>
  <si>
    <t>农村最低生活保障金支出</t>
  </si>
  <si>
    <t>临时救助</t>
  </si>
  <si>
    <t>临时救助支出</t>
  </si>
  <si>
    <t>流浪乞讨人员救助支出</t>
  </si>
  <si>
    <t>特困人员救助供养</t>
  </si>
  <si>
    <t>农村特困人员救助供养支出</t>
  </si>
  <si>
    <t>财政对基本养老保险基金的补助</t>
  </si>
  <si>
    <t>财政对企业职工基本养老保险基金的补助</t>
  </si>
  <si>
    <t>财政对城乡居民基本养老保险基金的补助</t>
  </si>
  <si>
    <t>退役军人管理事务</t>
  </si>
  <si>
    <t>财政代缴社会保险费支出</t>
  </si>
  <si>
    <t>财政代缴城乡居民基本养老保险费支出</t>
  </si>
  <si>
    <t>卫生健康管理事务</t>
  </si>
  <si>
    <t>其他卫生健康管理事务支出</t>
  </si>
  <si>
    <t>公立医院</t>
  </si>
  <si>
    <t>综合医院</t>
  </si>
  <si>
    <t>中医（民族）医院</t>
  </si>
  <si>
    <t>其他公立医院支出</t>
  </si>
  <si>
    <t>基层医疗卫生机构</t>
  </si>
  <si>
    <t>乡镇卫生院</t>
  </si>
  <si>
    <t>其他基层医疗卫生机构支出</t>
  </si>
  <si>
    <t>公共卫生</t>
  </si>
  <si>
    <t>疾病预防控制机构</t>
  </si>
  <si>
    <t>妇幼保健机构</t>
  </si>
  <si>
    <t>基本公共卫生服务</t>
  </si>
  <si>
    <t>重大公共卫生服务</t>
  </si>
  <si>
    <t>突发公共卫生事件应急处置</t>
  </si>
  <si>
    <t>其他公共卫生支出</t>
  </si>
  <si>
    <t>计划生育事务</t>
  </si>
  <si>
    <t>计划生育服务</t>
  </si>
  <si>
    <t>其他计划生育事务支出</t>
  </si>
  <si>
    <t>行政事业单位医疗</t>
  </si>
  <si>
    <t>行政单位医疗</t>
  </si>
  <si>
    <t>事业单位医疗</t>
  </si>
  <si>
    <t>财政对基本医疗保险基金的补助</t>
  </si>
  <si>
    <t>财政对城乡居民基本医疗保险基金的补助</t>
  </si>
  <si>
    <t>医疗救助</t>
  </si>
  <si>
    <t>城乡医疗救助</t>
  </si>
  <si>
    <t>优抚对象医疗</t>
  </si>
  <si>
    <t>优抚对象医疗补助</t>
  </si>
  <si>
    <t>医疗保障管理事务</t>
  </si>
  <si>
    <t>中医药事务</t>
  </si>
  <si>
    <t>中医（民族医）药专项</t>
  </si>
  <si>
    <t>其他中医药事务支出</t>
  </si>
  <si>
    <t>其他卫生健康支出</t>
  </si>
  <si>
    <t>环境保护管理事务</t>
  </si>
  <si>
    <t>污染防治</t>
  </si>
  <si>
    <t>大气</t>
  </si>
  <si>
    <t>水体</t>
  </si>
  <si>
    <t>自然生态保护</t>
  </si>
  <si>
    <t>生态保护</t>
  </si>
  <si>
    <t>农村环境保护</t>
  </si>
  <si>
    <t>森林保护修复</t>
  </si>
  <si>
    <t>森林管护</t>
  </si>
  <si>
    <t>停伐补助</t>
  </si>
  <si>
    <t>城乡社区管理事务</t>
  </si>
  <si>
    <t>城管执法</t>
  </si>
  <si>
    <t>其他城乡社区管理事务支出</t>
  </si>
  <si>
    <t>城乡社区规划与管理</t>
  </si>
  <si>
    <t>城乡社区公共设施</t>
  </si>
  <si>
    <t>小城镇基础设施建设</t>
  </si>
  <si>
    <t>其他城乡社区公共设施支出</t>
  </si>
  <si>
    <t>城乡社区环境卫生</t>
  </si>
  <si>
    <t>农业农村</t>
  </si>
  <si>
    <t>事业运行</t>
  </si>
  <si>
    <t>病虫害控制</t>
  </si>
  <si>
    <t>农产品质量安全</t>
  </si>
  <si>
    <t>防灾救灾</t>
  </si>
  <si>
    <t>农业生产发展</t>
  </si>
  <si>
    <t>农村合作经济</t>
  </si>
  <si>
    <t>农村社会事业</t>
  </si>
  <si>
    <t>农业生态资源保护</t>
  </si>
  <si>
    <t>乡村道路建设</t>
  </si>
  <si>
    <t>对高校毕业生到基层任职补助</t>
  </si>
  <si>
    <t>耕地建设与利用</t>
  </si>
  <si>
    <t>其他农业农村支出</t>
  </si>
  <si>
    <t>林业和草原</t>
  </si>
  <si>
    <t>事业机构</t>
  </si>
  <si>
    <t>森林资源培育</t>
  </si>
  <si>
    <t>森林资源管理</t>
  </si>
  <si>
    <t>森林生态效益补偿</t>
  </si>
  <si>
    <t>产业化管理</t>
  </si>
  <si>
    <t>林业草原防灾减灾</t>
  </si>
  <si>
    <t>其他林业和草原支出</t>
  </si>
  <si>
    <t>水利</t>
  </si>
  <si>
    <t>水利行业业务管理</t>
  </si>
  <si>
    <t>水利工程建设</t>
  </si>
  <si>
    <t>水土保持</t>
  </si>
  <si>
    <t>防汛</t>
  </si>
  <si>
    <t>抗旱</t>
  </si>
  <si>
    <t>大中型水库移民后期扶持专项支出</t>
  </si>
  <si>
    <t>农村供水</t>
  </si>
  <si>
    <t>其他水利支出</t>
  </si>
  <si>
    <t>巩固脱贫攻坚成果衔接乡村振兴</t>
  </si>
  <si>
    <t>农村基础设施建设</t>
  </si>
  <si>
    <t>生产发展</t>
  </si>
  <si>
    <t>贷款奖补和贴息</t>
  </si>
  <si>
    <t>其他巩固脱贫攻坚成果衔接乡村振兴支出</t>
  </si>
  <si>
    <t>农村综合改革</t>
  </si>
  <si>
    <t>对村级公益事业建设的补助</t>
  </si>
  <si>
    <t>对村民委员会和村党支部的补助</t>
  </si>
  <si>
    <t>其他农村综合改革支出</t>
  </si>
  <si>
    <t>普惠金融发展支出</t>
  </si>
  <si>
    <t>农业保险保费补贴</t>
  </si>
  <si>
    <t>创业担保贷款贴息及奖补</t>
  </si>
  <si>
    <t>公路水路运输</t>
  </si>
  <si>
    <t>公路建设</t>
  </si>
  <si>
    <t>公路养护</t>
  </si>
  <si>
    <t>其他公路水路运输支出</t>
  </si>
  <si>
    <t>其他交通运输支出</t>
  </si>
  <si>
    <t>公共交通运营补助</t>
  </si>
  <si>
    <t>资源勘探工业信息等支出</t>
  </si>
  <si>
    <t>工业和信息产业监管</t>
  </si>
  <si>
    <t>产业发展</t>
  </si>
  <si>
    <t>商业流通事务</t>
  </si>
  <si>
    <t>其他商业流通事务支出</t>
  </si>
  <si>
    <t>自然资源事务</t>
  </si>
  <si>
    <t>自然资源利用与保护</t>
  </si>
  <si>
    <t>自然资源调查与确权登记</t>
  </si>
  <si>
    <t>地质勘查与矿产资源管理</t>
  </si>
  <si>
    <t>气象事务</t>
  </si>
  <si>
    <t>气象服务</t>
  </si>
  <si>
    <t>保障性安居工程支出</t>
  </si>
  <si>
    <t>棚户区改造</t>
  </si>
  <si>
    <t>农村危房改造</t>
  </si>
  <si>
    <t>保障性住房租金补贴</t>
  </si>
  <si>
    <t>老旧小区改造</t>
  </si>
  <si>
    <t>其他保障性安居工程支出</t>
  </si>
  <si>
    <t>住房改革支出</t>
  </si>
  <si>
    <t>住房公积金</t>
  </si>
  <si>
    <t>城乡社区住宅</t>
  </si>
  <si>
    <t>公有住房建设和维修改造支出</t>
  </si>
  <si>
    <t>粮油物资事务</t>
  </si>
  <si>
    <t>其他粮油物资事务支出</t>
  </si>
  <si>
    <t>重要商品储备</t>
  </si>
  <si>
    <t>化肥储备</t>
  </si>
  <si>
    <t>应急管理事务</t>
  </si>
  <si>
    <t>灾害风险防治</t>
  </si>
  <si>
    <t>消防救援事务</t>
  </si>
  <si>
    <t>消防应急救援</t>
  </si>
  <si>
    <t>矿山安全</t>
  </si>
  <si>
    <t>矿山安全监察事务</t>
  </si>
  <si>
    <t>自然灾害救灾及恢复重建支出</t>
  </si>
  <si>
    <t>自然灾害救灾补助</t>
  </si>
  <si>
    <t>年初预留</t>
  </si>
  <si>
    <t>地方政府一般债务付息支出</t>
  </si>
  <si>
    <t>地方政府一般债券付息支出</t>
  </si>
  <si>
    <t>地方政府一般债务发行费用支出</t>
  </si>
  <si>
    <r>
      <t>附表</t>
    </r>
    <r>
      <rPr>
        <sz val="11"/>
        <rFont val="Times New Roman"/>
        <family val="1"/>
      </rPr>
      <t>4</t>
    </r>
  </si>
  <si>
    <t>一般公共预算本级基本支出经济分类表</t>
  </si>
  <si>
    <t>合    计</t>
  </si>
  <si>
    <t>机关工资福利支出</t>
  </si>
  <si>
    <t>工资奖金津补贴</t>
  </si>
  <si>
    <t>社会保障缴费</t>
  </si>
  <si>
    <t>其他工资福利支出</t>
  </si>
  <si>
    <t>机关商品和服务支出</t>
  </si>
  <si>
    <t>办公经费</t>
  </si>
  <si>
    <t>会议费</t>
  </si>
  <si>
    <t>培训费</t>
  </si>
  <si>
    <t>专用材料购置费</t>
  </si>
  <si>
    <t>委托业务费</t>
  </si>
  <si>
    <t>公务接待费</t>
  </si>
  <si>
    <t>公务用车运行维护费</t>
  </si>
  <si>
    <t>维修（护）费</t>
  </si>
  <si>
    <t>其他商品和服务支出</t>
  </si>
  <si>
    <t>机关资本性支出（一）</t>
  </si>
  <si>
    <t>设备购置</t>
  </si>
  <si>
    <t>对事业单位经常性补助</t>
  </si>
  <si>
    <t>工资福利支出</t>
  </si>
  <si>
    <t>商品和服务支出</t>
  </si>
  <si>
    <t>对事业单位资本性补助</t>
  </si>
  <si>
    <t>对个人和家庭的补助</t>
  </si>
  <si>
    <t>社会福利和救助</t>
  </si>
  <si>
    <t>离退休费</t>
  </si>
  <si>
    <r>
      <t>附表</t>
    </r>
    <r>
      <rPr>
        <sz val="11"/>
        <rFont val="Times New Roman"/>
        <family val="1"/>
      </rPr>
      <t>5</t>
    </r>
  </si>
  <si>
    <t>税收返还、一般性转移支付分地区安排情况表</t>
  </si>
  <si>
    <r>
      <rPr>
        <sz val="10.5"/>
        <rFont val="方正仿宋_GBK"/>
        <family val="0"/>
      </rPr>
      <t>单位：万元</t>
    </r>
  </si>
  <si>
    <t>地区名称</t>
  </si>
  <si>
    <t>合计</t>
  </si>
  <si>
    <r>
      <rPr>
        <b/>
        <sz val="11"/>
        <rFont val="方正书宋_GBK"/>
        <family val="0"/>
      </rPr>
      <t>税收返还</t>
    </r>
  </si>
  <si>
    <r>
      <rPr>
        <b/>
        <sz val="11"/>
        <rFont val="方正书宋_GBK"/>
        <family val="0"/>
      </rPr>
      <t>一般性转移支付</t>
    </r>
  </si>
  <si>
    <r>
      <rPr>
        <sz val="11"/>
        <rFont val="方正仿宋_GBK"/>
        <family val="0"/>
      </rPr>
      <t>市（县、镇）名</t>
    </r>
    <r>
      <rPr>
        <sz val="11"/>
        <rFont val="Times New Roman"/>
        <family val="1"/>
      </rPr>
      <t>1</t>
    </r>
  </si>
  <si>
    <t>0</t>
  </si>
  <si>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</si>
  <si>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</si>
  <si>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</si>
  <si>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</si>
  <si>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t>……</t>
  </si>
  <si>
    <r>
      <rPr>
        <sz val="11"/>
        <rFont val="方正仿宋_GBK"/>
        <family val="0"/>
      </rPr>
      <t>未分配数</t>
    </r>
  </si>
  <si>
    <r>
      <rPr>
        <b/>
        <sz val="11"/>
        <rFont val="方正仿宋_GBK"/>
        <family val="0"/>
      </rPr>
      <t>合计</t>
    </r>
  </si>
  <si>
    <r>
      <t>备注：按预算编制口径，县级政府预算为末级，故本表数据为“</t>
    </r>
    <r>
      <rPr>
        <sz val="10.5"/>
        <color indexed="8"/>
        <rFont val="Times New Roman"/>
        <family val="1"/>
      </rPr>
      <t>0</t>
    </r>
    <r>
      <rPr>
        <sz val="10.5"/>
        <color indexed="8"/>
        <rFont val="宋体"/>
        <family val="0"/>
      </rPr>
      <t>”</t>
    </r>
  </si>
  <si>
    <r>
      <t>附表</t>
    </r>
    <r>
      <rPr>
        <sz val="11"/>
        <rFont val="Times New Roman"/>
        <family val="1"/>
      </rPr>
      <t>6</t>
    </r>
  </si>
  <si>
    <t>税收返还、一般性转移支付分项目安排情况表</t>
  </si>
  <si>
    <t>项目名称</t>
  </si>
  <si>
    <r>
      <t>附表</t>
    </r>
    <r>
      <rPr>
        <sz val="11"/>
        <rFont val="Times New Roman"/>
        <family val="1"/>
      </rPr>
      <t>7</t>
    </r>
  </si>
  <si>
    <t>一般公共预算专项转移支付分地区安排情况表</t>
  </si>
  <si>
    <t>预算数</t>
  </si>
  <si>
    <r>
      <t>附表</t>
    </r>
    <r>
      <rPr>
        <sz val="11"/>
        <rFont val="Times New Roman"/>
        <family val="1"/>
      </rPr>
      <t>8</t>
    </r>
  </si>
  <si>
    <t>一般公共预算专项转移支付分项目安排情况表</t>
  </si>
  <si>
    <t>备注：按预算编制口径，县级政府预算为末级，故本表数据为“0”</t>
  </si>
  <si>
    <r>
      <t>附表</t>
    </r>
    <r>
      <rPr>
        <sz val="11"/>
        <rFont val="Times New Roman"/>
        <family val="1"/>
      </rPr>
      <t>9</t>
    </r>
  </si>
  <si>
    <t>政府性基金预算收入表</t>
  </si>
  <si>
    <t>国有土地使用权出让收入</t>
  </si>
  <si>
    <t>彩票公益金收入</t>
  </si>
  <si>
    <t>城市基础设施配套费收入</t>
  </si>
  <si>
    <t>污水处理费收入</t>
  </si>
  <si>
    <r>
      <t>附表</t>
    </r>
    <r>
      <rPr>
        <sz val="11"/>
        <rFont val="Times New Roman"/>
        <family val="1"/>
      </rPr>
      <t>10</t>
    </r>
  </si>
  <si>
    <t>政府性基金预算支出表</t>
  </si>
  <si>
    <t>债券发行费支出</t>
  </si>
  <si>
    <t>二、对下转移支付</t>
  </si>
  <si>
    <t>三、调出资金</t>
  </si>
  <si>
    <t>备注：按预算编制口径，县级政府预算为末级，故对下转移支付为“0”</t>
  </si>
  <si>
    <r>
      <t>附表</t>
    </r>
    <r>
      <rPr>
        <sz val="11"/>
        <rFont val="Times New Roman"/>
        <family val="1"/>
      </rPr>
      <t>11</t>
    </r>
  </si>
  <si>
    <t>政府性基金预算县本级支出表</t>
  </si>
  <si>
    <t>科目编码</t>
  </si>
  <si>
    <t>科目名称</t>
  </si>
  <si>
    <t>国家电影事业发展专项资金安排的支出</t>
  </si>
  <si>
    <t>资助国产影片放映</t>
  </si>
  <si>
    <t>资助影院建设</t>
  </si>
  <si>
    <t>其他国家电影事业发展专项资金支出</t>
  </si>
  <si>
    <t>国有土地使用权出让收入安排的支出</t>
  </si>
  <si>
    <t>征地和拆迁补偿支出</t>
  </si>
  <si>
    <t>土地开发支出</t>
  </si>
  <si>
    <t>补助被征地农民支出</t>
  </si>
  <si>
    <t>土地出让业务支出</t>
  </si>
  <si>
    <t>农业生产发展支出</t>
  </si>
  <si>
    <t>农业农村生态环境支出</t>
  </si>
  <si>
    <t>其他国有土地使用权出让收入安排的支出</t>
  </si>
  <si>
    <t>农业土地开发资金安排的支出</t>
  </si>
  <si>
    <t>大中型水库移民后期扶持基金支出</t>
  </si>
  <si>
    <t>移民补助</t>
  </si>
  <si>
    <t>基础设施建设和经济发展</t>
  </si>
  <si>
    <t>小型水库移民扶助基金安排的支出</t>
  </si>
  <si>
    <t>其他政府性基金及对应专项债务收入安排的支出</t>
  </si>
  <si>
    <t>其他地方自行试点项目收益专项债券收入安排的支出</t>
  </si>
  <si>
    <t>彩票公益金安排的支出</t>
  </si>
  <si>
    <t>用于社会福利的彩票公益金支出</t>
  </si>
  <si>
    <t>用于体育事业的彩票公益金支出</t>
  </si>
  <si>
    <t>用于教育事业的彩票公益金支出</t>
  </si>
  <si>
    <t>地方政府专项债务付息支出</t>
  </si>
  <si>
    <t>其他地方自行试点项目收益专项债券付息支出</t>
  </si>
  <si>
    <t>地方政府专项债务发行费用支出</t>
  </si>
  <si>
    <t>其他地方自行试点项目收益专项债券发行费用支出</t>
  </si>
  <si>
    <r>
      <t>附表</t>
    </r>
    <r>
      <rPr>
        <sz val="11"/>
        <rFont val="Times New Roman"/>
        <family val="1"/>
      </rPr>
      <t>12</t>
    </r>
  </si>
  <si>
    <t>政府性基金预算专项转移支付分地区安排情况表</t>
  </si>
  <si>
    <t>市（县、镇）名</t>
  </si>
  <si>
    <r>
      <t>附表</t>
    </r>
    <r>
      <rPr>
        <sz val="11"/>
        <rFont val="Times New Roman"/>
        <family val="1"/>
      </rPr>
      <t>13</t>
    </r>
  </si>
  <si>
    <t>政府性基金预算专项转移支付分项目安排情况表</t>
  </si>
  <si>
    <r>
      <t>附表</t>
    </r>
    <r>
      <rPr>
        <sz val="11"/>
        <rFont val="Times New Roman"/>
        <family val="1"/>
      </rPr>
      <t>14</t>
    </r>
  </si>
  <si>
    <t>国有资本经营预算收入表</t>
  </si>
  <si>
    <t>一、利润收入</t>
  </si>
  <si>
    <t>二、股利、股息收入</t>
  </si>
  <si>
    <t>三、产权转让收入</t>
  </si>
  <si>
    <t>四、清算收入</t>
  </si>
  <si>
    <t>五、其他国有资本经营预算收入</t>
  </si>
  <si>
    <t>六、国有资本经营预算转移支付收入</t>
  </si>
  <si>
    <r>
      <t>附表</t>
    </r>
    <r>
      <rPr>
        <sz val="11"/>
        <rFont val="Times New Roman"/>
        <family val="1"/>
      </rPr>
      <t>15</t>
    </r>
  </si>
  <si>
    <t>国有资本经营预算支出表</t>
  </si>
  <si>
    <t>解决历史遗留问题及改革成本支出</t>
  </si>
  <si>
    <t>国有企业资本金注入</t>
  </si>
  <si>
    <t>国有企业政策性补贴</t>
  </si>
  <si>
    <t>其他国有资本经营预算支出</t>
  </si>
  <si>
    <r>
      <t>附表</t>
    </r>
    <r>
      <rPr>
        <sz val="11"/>
        <rFont val="Times New Roman"/>
        <family val="1"/>
      </rPr>
      <t>16</t>
    </r>
  </si>
  <si>
    <t>国有资本经营预算本级支出表</t>
  </si>
  <si>
    <t>国有资本经营预算支出</t>
  </si>
  <si>
    <t xml:space="preserve">    解决历史遗留问题及改革成本支出</t>
  </si>
  <si>
    <t xml:space="preserve">        国有企业退休人员社会化管理补助支出</t>
  </si>
  <si>
    <r>
      <t>附表</t>
    </r>
    <r>
      <rPr>
        <sz val="11"/>
        <rFont val="Times New Roman"/>
        <family val="1"/>
      </rPr>
      <t>17</t>
    </r>
  </si>
  <si>
    <t>国有资本经营预算专项转移支付分地区安排情况表</t>
  </si>
  <si>
    <r>
      <t>附表</t>
    </r>
    <r>
      <rPr>
        <sz val="11"/>
        <rFont val="Times New Roman"/>
        <family val="1"/>
      </rPr>
      <t>18</t>
    </r>
  </si>
  <si>
    <t>国有资本经营预算专项转移支付分项目安排情况表</t>
  </si>
  <si>
    <r>
      <t>附表</t>
    </r>
    <r>
      <rPr>
        <sz val="11"/>
        <rFont val="Times New Roman"/>
        <family val="1"/>
      </rPr>
      <t>19</t>
    </r>
  </si>
  <si>
    <t>社会保险基金预算县本级收入表</t>
  </si>
  <si>
    <t>合　　计</t>
  </si>
  <si>
    <t>社会保险基金收入</t>
  </si>
  <si>
    <t>城乡居民基本养老保险基金收入</t>
  </si>
  <si>
    <t>城乡居民基本养老保险基金缴费收入</t>
  </si>
  <si>
    <t>城乡居民基本养老保险基金财政补贴收入</t>
  </si>
  <si>
    <t>城乡居民基本养老保险基金利息收入</t>
  </si>
  <si>
    <t>城乡居民基本养老保险基金委托投资收益</t>
  </si>
  <si>
    <t>其他城乡居民基本养老保险基金收入</t>
  </si>
  <si>
    <t>机关事业单位基本养老保险基金收入</t>
  </si>
  <si>
    <t>机关事业单位基本养老保险费收入</t>
  </si>
  <si>
    <t>机关事业单位基本养老保险基金财政补助收入</t>
  </si>
  <si>
    <t>机关事业单位基本养老保险基金利息收入</t>
  </si>
  <si>
    <t>机关事业单位基本养老保险基金委托投资收益</t>
  </si>
  <si>
    <r>
      <t>附表</t>
    </r>
    <r>
      <rPr>
        <sz val="11"/>
        <rFont val="Times New Roman"/>
        <family val="1"/>
      </rPr>
      <t>20</t>
    </r>
  </si>
  <si>
    <t>社会保险基金预算县本级支出表</t>
  </si>
  <si>
    <t>社会保险基金支出</t>
  </si>
  <si>
    <t>城乡居民基本养老保险基金支出</t>
  </si>
  <si>
    <t>基础养老金支出</t>
  </si>
  <si>
    <t>个人账户养老金支出</t>
  </si>
  <si>
    <t>其他城乡居民基本养老保险基金支出</t>
  </si>
  <si>
    <t>机关事业单位基本养老保险基金支出</t>
  </si>
  <si>
    <t>基本养老金支出</t>
  </si>
  <si>
    <t>转移性支出</t>
  </si>
  <si>
    <t>年终结余</t>
  </si>
  <si>
    <t>城乡居民基本养老保险基金年终结余</t>
  </si>
  <si>
    <t>机关事业单位基本养老保险基金年终结余</t>
  </si>
  <si>
    <r>
      <t>附表</t>
    </r>
    <r>
      <rPr>
        <sz val="11"/>
        <rFont val="Times New Roman"/>
        <family val="1"/>
      </rPr>
      <t>21</t>
    </r>
  </si>
  <si>
    <t>2023年地方政府债务限额及余额预算情况表</t>
  </si>
  <si>
    <t>单位：亿元</t>
  </si>
  <si>
    <t>地   区</t>
  </si>
  <si>
    <t>2022年债务限额</t>
  </si>
  <si>
    <t>2022年债务余额预计执行数</t>
  </si>
  <si>
    <t>一般债务</t>
  </si>
  <si>
    <t>专项债务</t>
  </si>
  <si>
    <t>公  式</t>
  </si>
  <si>
    <t>A=B+C</t>
  </si>
  <si>
    <t>B</t>
  </si>
  <si>
    <t>C</t>
  </si>
  <si>
    <t>D=E+F</t>
  </si>
  <si>
    <t>E</t>
  </si>
  <si>
    <t>F</t>
  </si>
  <si>
    <t xml:space="preserve">    承德县</t>
  </si>
  <si>
    <t>注：1.本表反映上一年度本地区、本级及分地区地方政府债务限额及余额预计执行数。</t>
  </si>
  <si>
    <t>2.本表由县级以上地方各级财政部门在同级人民代表大会批准预算后二十日内公开。</t>
  </si>
  <si>
    <r>
      <t>附表</t>
    </r>
    <r>
      <rPr>
        <sz val="11"/>
        <rFont val="Times New Roman"/>
        <family val="1"/>
      </rPr>
      <t>22</t>
    </r>
  </si>
  <si>
    <t>2023年地方政府一般债务余额情况表</t>
  </si>
  <si>
    <t>项    目</t>
  </si>
  <si>
    <t>执行数</t>
  </si>
  <si>
    <t>一、2022年末地方政府一般债务余额实际数</t>
  </si>
  <si>
    <t xml:space="preserve"> </t>
  </si>
  <si>
    <t>二、2023年末地方政府一般债务限额</t>
  </si>
  <si>
    <t>三、2023年地方政府一般债务发行额</t>
  </si>
  <si>
    <t xml:space="preserve">    中央转贷地方的国际金融组织和外国政府贷款</t>
  </si>
  <si>
    <t xml:space="preserve">  </t>
  </si>
  <si>
    <t xml:space="preserve">    2023年地方政府一般债券发行额</t>
  </si>
  <si>
    <t>四、2023年地方政府一般债务还本额</t>
  </si>
  <si>
    <t>五、2023年末地方政府一般债务余额预计执行数</t>
  </si>
  <si>
    <t>六、2024年地方财政赤字</t>
  </si>
  <si>
    <t>七、2024年地方政府一般债务限额</t>
  </si>
  <si>
    <r>
      <t>附表</t>
    </r>
    <r>
      <rPr>
        <sz val="11"/>
        <rFont val="Times New Roman"/>
        <family val="1"/>
      </rPr>
      <t>23</t>
    </r>
  </si>
  <si>
    <t>2023年地方政府专项债务余额情况表</t>
  </si>
  <si>
    <t>一、2022年末地方政府专项债务余额实际数</t>
  </si>
  <si>
    <t>二、2023年末地方政府专项债务限额</t>
  </si>
  <si>
    <t>三、2023年地方政府专项债务发行额</t>
  </si>
  <si>
    <t>四、2023年地方政府专项债务还本额</t>
  </si>
  <si>
    <t>五、2023年末地方政府专项债务余额预计执行数</t>
  </si>
  <si>
    <t>六、2024年地方政府专项债务新增限额</t>
  </si>
  <si>
    <t>七、2024年末地方政府专项债务限额</t>
  </si>
  <si>
    <r>
      <t>附表</t>
    </r>
    <r>
      <rPr>
        <sz val="11"/>
        <rFont val="Times New Roman"/>
        <family val="1"/>
      </rPr>
      <t>24</t>
    </r>
  </si>
  <si>
    <t>地方政府债券发行及还本付息情况表</t>
  </si>
  <si>
    <t>公式</t>
  </si>
  <si>
    <t>本地区</t>
  </si>
  <si>
    <t>本级</t>
  </si>
  <si>
    <t>一、2023年发行预计执行数</t>
  </si>
  <si>
    <t>A=B+D</t>
  </si>
  <si>
    <t>（一）一般债券</t>
  </si>
  <si>
    <t xml:space="preserve">   其中：再融资债券</t>
  </si>
  <si>
    <t>（二）专项债券</t>
  </si>
  <si>
    <t>D</t>
  </si>
  <si>
    <t>二、2023年还本预计执行数</t>
  </si>
  <si>
    <t>F=G+H</t>
  </si>
  <si>
    <t>G</t>
  </si>
  <si>
    <t>H</t>
  </si>
  <si>
    <t>三、2023年付息预计执行数</t>
  </si>
  <si>
    <t>I=J+K</t>
  </si>
  <si>
    <t>J</t>
  </si>
  <si>
    <t>K</t>
  </si>
  <si>
    <t>四、2024年还本预算数</t>
  </si>
  <si>
    <t>L=M+O</t>
  </si>
  <si>
    <t>M</t>
  </si>
  <si>
    <t xml:space="preserve">   其中：再融资</t>
  </si>
  <si>
    <t xml:space="preserve">      财政预算安排 </t>
  </si>
  <si>
    <t>N</t>
  </si>
  <si>
    <t>O</t>
  </si>
  <si>
    <t xml:space="preserve">      财政预算安排</t>
  </si>
  <si>
    <t>P</t>
  </si>
  <si>
    <t>五、2024年付息预算数</t>
  </si>
  <si>
    <t>Q=R+S</t>
  </si>
  <si>
    <t>R</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</si>
  <si>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</si>
  <si>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</si>
  <si>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</si>
  <si>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r>
      <t>附表</t>
    </r>
    <r>
      <rPr>
        <sz val="11"/>
        <rFont val="Times New Roman"/>
        <family val="1"/>
      </rPr>
      <t>25</t>
    </r>
  </si>
  <si>
    <t>2024年地方政府债务限额提前下达情况表</t>
  </si>
  <si>
    <t>下级</t>
  </si>
  <si>
    <t>一：2023年地方政府债务限额</t>
  </si>
  <si>
    <t>其中： 一般债务限额</t>
  </si>
  <si>
    <t xml:space="preserve">    专项债务限额</t>
  </si>
  <si>
    <t>二：提前下达的2024年地方政府债务新增限额</t>
  </si>
  <si>
    <t>注：本表反映本地区及本级年初预算中列示的地方政府债务限额情况，由县级以上地方各级财政部门在同级人大常委会批准年度预算后二十日内公开。</t>
  </si>
  <si>
    <r>
      <t>附表</t>
    </r>
    <r>
      <rPr>
        <sz val="11"/>
        <rFont val="Times New Roman"/>
        <family val="1"/>
      </rPr>
      <t>26</t>
    </r>
  </si>
  <si>
    <t>2024年县级使用新增地方政府债务资金安排表</t>
  </si>
  <si>
    <t>序号</t>
  </si>
  <si>
    <t>项目主管部门</t>
  </si>
  <si>
    <t>债券性质</t>
  </si>
  <si>
    <t>债券规模</t>
  </si>
  <si>
    <t>备注：空表列示。</t>
  </si>
  <si>
    <r>
      <t>附表</t>
    </r>
    <r>
      <rPr>
        <sz val="11"/>
        <rFont val="Times New Roman"/>
        <family val="1"/>
      </rPr>
      <t>27</t>
    </r>
  </si>
  <si>
    <t>2024年地方政府再融资债券分月发行安排表</t>
  </si>
  <si>
    <t>时间</t>
  </si>
  <si>
    <t>再融资债券计划发行规模</t>
  </si>
  <si>
    <t>1月</t>
  </si>
  <si>
    <t>2月</t>
  </si>
  <si>
    <t>3月</t>
  </si>
  <si>
    <t>4月</t>
  </si>
  <si>
    <t>5月</t>
  </si>
  <si>
    <t>6月</t>
  </si>
  <si>
    <t>7月</t>
  </si>
  <si>
    <t>8月</t>
  </si>
  <si>
    <t>9月</t>
  </si>
  <si>
    <t>10月</t>
  </si>
  <si>
    <t>11月</t>
  </si>
  <si>
    <t>12月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</si>
</sst>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_ "/>
    <numFmt numFmtId="179" formatCode="0_);[Red]\(0\)"/>
    <numFmt numFmtId="180" formatCode="#,##0_);[Red]\(#,##0\)"/>
    <numFmt numFmtId="181" formatCode="0.0_ "/>
  </numFmts>
  <fonts count="100">
    <font>
      <sz val="11"/>
      <color theme="1"/>
      <name val="Calibri"/>
      <family val="0"/>
    </font>
    <font>
      <sz val="11"/>
      <name val="宋体"/>
      <family val="0"/>
    </font>
    <font>
      <sz val="11"/>
      <color indexed="8"/>
      <name val="宋体"/>
      <family val="0"/>
    </font>
    <font>
      <sz val="11"/>
      <name val="黑体"/>
      <family val="3"/>
    </font>
    <font>
      <b/>
      <sz val="15"/>
      <name val="SimSun"/>
      <family val="0"/>
    </font>
    <font>
      <sz val="9"/>
      <name val="SimSun"/>
      <family val="0"/>
    </font>
    <font>
      <b/>
      <sz val="11"/>
      <name val="SimSun"/>
      <family val="0"/>
    </font>
    <font>
      <sz val="11"/>
      <name val="SimSun"/>
      <family val="0"/>
    </font>
    <font>
      <sz val="12"/>
      <color indexed="8"/>
      <name val="宋体"/>
      <family val="0"/>
    </font>
    <font>
      <sz val="11"/>
      <name val="方正仿宋_GBK"/>
      <family val="0"/>
    </font>
    <font>
      <sz val="14"/>
      <name val="Times New Roman"/>
      <family val="1"/>
    </font>
    <font>
      <sz val="11"/>
      <name val="Times New Roman"/>
      <family val="1"/>
    </font>
    <font>
      <sz val="9"/>
      <name val="Times New Roman"/>
      <family val="1"/>
    </font>
    <font>
      <sz val="18"/>
      <name val="方正小标宋_GBK"/>
      <family val="0"/>
    </font>
    <font>
      <sz val="18"/>
      <name val="Times New Roman"/>
      <family val="1"/>
    </font>
    <font>
      <b/>
      <sz val="11"/>
      <name val="Times New Roman"/>
      <family val="1"/>
    </font>
    <font>
      <sz val="10"/>
      <color indexed="8"/>
      <name val="宋体"/>
      <family val="0"/>
    </font>
    <font>
      <b/>
      <sz val="10"/>
      <color indexed="8"/>
      <name val="宋体"/>
      <family val="0"/>
    </font>
    <font>
      <sz val="10"/>
      <color indexed="8"/>
      <name val="Times New Roman"/>
      <family val="1"/>
    </font>
    <font>
      <sz val="10"/>
      <color indexed="8"/>
      <name val="黑体"/>
      <family val="3"/>
    </font>
    <font>
      <sz val="12"/>
      <name val="Times New Roman"/>
      <family val="1"/>
    </font>
    <font>
      <b/>
      <sz val="11"/>
      <name val="方正书宋_GBK"/>
      <family val="0"/>
    </font>
    <font>
      <sz val="10.5"/>
      <name val="Times New Roman"/>
      <family val="1"/>
    </font>
    <font>
      <b/>
      <sz val="9"/>
      <name val="Times New Roman"/>
      <family val="1"/>
    </font>
    <font>
      <b/>
      <sz val="10"/>
      <color indexed="8"/>
      <name val="Times New Roman"/>
      <family val="1"/>
    </font>
    <font>
      <b/>
      <sz val="11"/>
      <color indexed="8"/>
      <name val="宋体"/>
      <family val="0"/>
    </font>
    <font>
      <b/>
      <sz val="11"/>
      <name val="方正仿宋_GBK"/>
      <family val="0"/>
    </font>
    <font>
      <sz val="12"/>
      <color indexed="8"/>
      <name val="仿宋_GB2312"/>
      <family val="3"/>
    </font>
    <font>
      <sz val="11"/>
      <name val="方正书宋_GBK"/>
      <family val="0"/>
    </font>
    <font>
      <sz val="9"/>
      <color indexed="8"/>
      <name val="宋体"/>
      <family val="0"/>
    </font>
    <font>
      <b/>
      <sz val="11"/>
      <color indexed="8"/>
      <name val="Times New Roman"/>
      <family val="1"/>
    </font>
    <font>
      <sz val="10.5"/>
      <color indexed="8"/>
      <name val="宋体"/>
      <family val="0"/>
    </font>
    <font>
      <sz val="10"/>
      <name val="方正仿宋_GBK"/>
      <family val="0"/>
    </font>
    <font>
      <sz val="11"/>
      <color indexed="8"/>
      <name val="Times New Roman"/>
      <family val="1"/>
    </font>
    <font>
      <b/>
      <sz val="12"/>
      <name val="Times New Roman"/>
      <family val="1"/>
    </font>
    <font>
      <sz val="11"/>
      <color indexed="9"/>
      <name val="宋体"/>
      <family val="0"/>
    </font>
    <font>
      <b/>
      <sz val="18"/>
      <color indexed="62"/>
      <name val="宋体"/>
      <family val="0"/>
    </font>
    <font>
      <sz val="11"/>
      <color indexed="62"/>
      <name val="宋体"/>
      <family val="0"/>
    </font>
    <font>
      <sz val="11"/>
      <color indexed="53"/>
      <name val="宋体"/>
      <family val="0"/>
    </font>
    <font>
      <b/>
      <sz val="15"/>
      <color indexed="62"/>
      <name val="宋体"/>
      <family val="0"/>
    </font>
    <font>
      <i/>
      <sz val="11"/>
      <color indexed="23"/>
      <name val="宋体"/>
      <family val="0"/>
    </font>
    <font>
      <u val="single"/>
      <sz val="11"/>
      <color indexed="20"/>
      <name val="宋体"/>
      <family val="0"/>
    </font>
    <font>
      <sz val="10"/>
      <name val="Helv"/>
      <family val="2"/>
    </font>
    <font>
      <sz val="9"/>
      <name val="宋体"/>
      <family val="0"/>
    </font>
    <font>
      <sz val="11"/>
      <color indexed="17"/>
      <name val="宋体"/>
      <family val="0"/>
    </font>
    <font>
      <b/>
      <sz val="13"/>
      <color indexed="62"/>
      <name val="宋体"/>
      <family val="0"/>
    </font>
    <font>
      <u val="single"/>
      <sz val="11"/>
      <color indexed="12"/>
      <name val="宋体"/>
      <family val="0"/>
    </font>
    <font>
      <b/>
      <sz val="11"/>
      <color indexed="63"/>
      <name val="宋体"/>
      <family val="0"/>
    </font>
    <font>
      <b/>
      <sz val="11"/>
      <color indexed="62"/>
      <name val="宋体"/>
      <family val="0"/>
    </font>
    <font>
      <sz val="11"/>
      <color indexed="16"/>
      <name val="宋体"/>
      <family val="0"/>
    </font>
    <font>
      <sz val="10"/>
      <name val="MS Sans Serif"/>
      <family val="2"/>
    </font>
    <font>
      <b/>
      <sz val="11"/>
      <color indexed="9"/>
      <name val="宋体"/>
      <family val="0"/>
    </font>
    <font>
      <b/>
      <sz val="11"/>
      <color indexed="53"/>
      <name val="宋体"/>
      <family val="0"/>
    </font>
    <font>
      <sz val="11"/>
      <color indexed="10"/>
      <name val="宋体"/>
      <family val="0"/>
    </font>
    <font>
      <sz val="11"/>
      <color indexed="19"/>
      <name val="宋体"/>
      <family val="0"/>
    </font>
    <font>
      <sz val="11"/>
      <color indexed="20"/>
      <name val="宋体"/>
      <family val="0"/>
    </font>
    <font>
      <sz val="7"/>
      <name val="Small Fonts"/>
      <family val="2"/>
    </font>
    <font>
      <sz val="12"/>
      <name val="宋体"/>
      <family val="0"/>
    </font>
    <font>
      <sz val="12"/>
      <name val="Courier"/>
      <family val="3"/>
    </font>
    <font>
      <sz val="10.5"/>
      <name val="方正仿宋_GBK"/>
      <family val="0"/>
    </font>
    <font>
      <sz val="10.5"/>
      <color indexed="8"/>
      <name val="Times New Roman"/>
      <family val="1"/>
    </font>
    <font>
      <sz val="12"/>
      <name val="方正仿宋_GBK"/>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2"/>
      <color theme="1"/>
      <name val="Calibri"/>
      <family val="0"/>
    </font>
    <font>
      <sz val="10"/>
      <color rgb="FF000000"/>
      <name val="宋体"/>
      <family val="0"/>
    </font>
    <font>
      <b/>
      <sz val="10"/>
      <color rgb="FF000000"/>
      <name val="宋体"/>
      <family val="0"/>
    </font>
    <font>
      <sz val="10"/>
      <color rgb="FF000000"/>
      <name val="Times New Roman"/>
      <family val="1"/>
    </font>
    <font>
      <sz val="10"/>
      <color rgb="FF000000"/>
      <name val="黑体"/>
      <family val="3"/>
    </font>
    <font>
      <b/>
      <sz val="10"/>
      <color rgb="FF000000"/>
      <name val="Times New Roman"/>
      <family val="1"/>
    </font>
    <font>
      <b/>
      <sz val="11"/>
      <color rgb="FF000000"/>
      <name val="宋体"/>
      <family val="0"/>
    </font>
    <font>
      <sz val="11"/>
      <color rgb="FF000000"/>
      <name val="宋体"/>
      <family val="0"/>
    </font>
    <font>
      <sz val="12"/>
      <color theme="1"/>
      <name val="仿宋_GB2312"/>
      <family val="3"/>
    </font>
    <font>
      <sz val="9"/>
      <color rgb="FF000000"/>
      <name val="宋体"/>
      <family val="0"/>
    </font>
    <font>
      <b/>
      <sz val="11"/>
      <color theme="1"/>
      <name val="Times New Roman"/>
      <family val="1"/>
    </font>
    <font>
      <sz val="10"/>
      <color theme="1"/>
      <name val="黑体"/>
      <family val="3"/>
    </font>
    <font>
      <sz val="10"/>
      <color theme="1"/>
      <name val="Times New Roman"/>
      <family val="1"/>
    </font>
    <font>
      <b/>
      <sz val="11"/>
      <color rgb="FF000000"/>
      <name val="Times New Roman"/>
      <family val="1"/>
    </font>
    <font>
      <sz val="10.5"/>
      <color theme="1"/>
      <name val="Calibri"/>
      <family val="0"/>
    </font>
    <font>
      <b/>
      <sz val="10"/>
      <color theme="1"/>
      <name val="Calibri"/>
      <family val="0"/>
    </font>
    <font>
      <sz val="10"/>
      <color theme="1"/>
      <name val="Calibri"/>
      <family val="0"/>
    </font>
    <font>
      <sz val="11"/>
      <color theme="1"/>
      <name val="Times New Roman"/>
      <family val="1"/>
    </font>
    <font>
      <sz val="11"/>
      <color rgb="FF000000"/>
      <name val="Times New Roman"/>
      <family val="1"/>
    </font>
  </fonts>
  <fills count="51">
    <fill>
      <patternFill/>
    </fill>
    <fill>
      <patternFill patternType="gray125"/>
    </fill>
    <fill>
      <patternFill patternType="solid">
        <fgColor indexed="29"/>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11"/>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rgb="FFFFEB9C"/>
        <bgColor indexed="64"/>
      </patternFill>
    </fill>
    <fill>
      <patternFill patternType="solid">
        <fgColor indexed="49"/>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30"/>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31"/>
        <bgColor indexed="64"/>
      </patternFill>
    </fill>
    <fill>
      <patternFill patternType="solid">
        <fgColor theme="8"/>
        <bgColor indexed="64"/>
      </patternFill>
    </fill>
    <fill>
      <patternFill patternType="solid">
        <fgColor theme="8" tint="0.5999900102615356"/>
        <bgColor indexed="64"/>
      </patternFill>
    </fill>
    <fill>
      <patternFill patternType="solid">
        <fgColor indexed="45"/>
        <bgColor indexed="64"/>
      </patternFill>
    </fill>
    <fill>
      <patternFill patternType="solid">
        <fgColor theme="8" tint="0.39998000860214233"/>
        <bgColor indexed="64"/>
      </patternFill>
    </fill>
    <fill>
      <patternFill patternType="solid">
        <fgColor theme="9"/>
        <bgColor indexed="64"/>
      </patternFill>
    </fill>
    <fill>
      <patternFill patternType="solid">
        <fgColor indexed="42"/>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47"/>
        <bgColor indexed="64"/>
      </patternFill>
    </fill>
    <fill>
      <patternFill patternType="solid">
        <fgColor indexed="51"/>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right/>
      <top style="thin">
        <color rgb="FF000000"/>
      </top>
      <bottom style="thin">
        <color rgb="FF000000"/>
      </bottom>
    </border>
    <border>
      <left style="thin">
        <color rgb="FF000000"/>
      </left>
      <right/>
      <top/>
      <bottom style="thin">
        <color rgb="FF000000"/>
      </bottom>
    </border>
    <border>
      <left/>
      <right/>
      <top style="medium">
        <color rgb="FF000000"/>
      </top>
      <bottom/>
    </border>
    <border>
      <left style="medium"/>
      <right style="thin">
        <color rgb="FF000000"/>
      </right>
      <top style="medium"/>
      <bottom style="medium"/>
    </border>
    <border>
      <left style="thin">
        <color rgb="FF000000"/>
      </left>
      <right style="thin">
        <color rgb="FF000000"/>
      </right>
      <top style="medium"/>
      <bottom style="medium"/>
    </border>
    <border>
      <left style="thin">
        <color rgb="FF000000"/>
      </left>
      <right/>
      <top style="medium"/>
      <bottom style="medium"/>
    </border>
    <border>
      <left style="thin">
        <color rgb="FF000000"/>
      </left>
      <right style="medium"/>
      <top style="medium"/>
      <bottom style="medium"/>
    </border>
    <border>
      <left style="thin"/>
      <right style="thin"/>
      <top/>
      <bottom style="thin"/>
    </border>
    <border>
      <left/>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top/>
      <bottom style="medium">
        <color rgb="FF000000"/>
      </bottom>
    </border>
    <border>
      <left style="thin">
        <color rgb="FF000000"/>
      </left>
      <right style="thin">
        <color rgb="FF000000"/>
      </right>
      <top style="medium">
        <color rgb="FF000000"/>
      </top>
      <bottom style="medium">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right/>
      <top/>
      <bottom style="thin">
        <color rgb="FF000000"/>
      </bottom>
    </border>
    <border>
      <left/>
      <right/>
      <top style="medium">
        <color rgb="FF000000"/>
      </top>
      <bottom style="medium">
        <color rgb="FF000000"/>
      </bottom>
    </border>
    <border>
      <left/>
      <right/>
      <top/>
      <bottom style="medium">
        <color rgb="FF000000"/>
      </bottom>
    </border>
    <border>
      <left/>
      <right style="thin">
        <color rgb="FF000000"/>
      </right>
      <top style="medium">
        <color rgb="FF000000"/>
      </top>
      <bottom style="thin">
        <color rgb="FF000000"/>
      </bottom>
    </border>
    <border>
      <left/>
      <right/>
      <top style="medium">
        <color rgb="FF000000"/>
      </top>
      <bottom style="thin">
        <color rgb="FF000000"/>
      </bottom>
    </border>
    <border>
      <left/>
      <right style="thin"/>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right style="medium">
        <color rgb="FF000000"/>
      </right>
      <top style="medium">
        <color rgb="FF000000"/>
      </top>
      <bottom style="medium">
        <color rgb="FF000000"/>
      </bottom>
    </border>
    <border>
      <left/>
      <right style="medium">
        <color rgb="FF000000"/>
      </right>
      <top style="medium">
        <color rgb="FF000000"/>
      </top>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top style="thin">
        <color rgb="FF000000"/>
      </top>
      <bottom style="medium">
        <color rgb="FF000000"/>
      </bottom>
    </border>
    <border>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top style="thin">
        <color rgb="FF000000"/>
      </top>
      <bottom style="thin">
        <color rgb="FF000000"/>
      </bottom>
    </border>
    <border>
      <left/>
      <right style="medium">
        <color rgb="FF000000"/>
      </right>
      <top/>
      <bottom/>
    </border>
    <border>
      <left/>
      <right style="thin">
        <color rgb="FF000000"/>
      </right>
      <top/>
      <bottom/>
    </border>
    <border>
      <left style="thin">
        <color rgb="FF000000"/>
      </left>
      <right style="medium">
        <color rgb="FF000000"/>
      </right>
      <top/>
      <bottom/>
    </border>
    <border>
      <left/>
      <right/>
      <top style="thin"/>
      <bottom/>
    </border>
  </borders>
  <cellStyleXfs count="1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0" borderId="0">
      <alignment/>
      <protection locked="0"/>
    </xf>
    <xf numFmtId="0" fontId="43" fillId="0" borderId="0">
      <alignment/>
      <protection locked="0"/>
    </xf>
    <xf numFmtId="0" fontId="35" fillId="2" borderId="0" applyNumberFormat="0" applyBorder="0" applyAlignment="0" applyProtection="0"/>
    <xf numFmtId="0" fontId="0" fillId="3" borderId="0" applyNumberFormat="0" applyBorder="0" applyAlignment="0" applyProtection="0"/>
    <xf numFmtId="0" fontId="62" fillId="4" borderId="1" applyNumberFormat="0" applyAlignment="0" applyProtection="0"/>
    <xf numFmtId="41" fontId="0" fillId="0" borderId="0" applyFont="0" applyFill="0" applyBorder="0" applyAlignment="0" applyProtection="0"/>
    <xf numFmtId="0" fontId="43" fillId="0" borderId="0">
      <alignment/>
      <protection locked="0"/>
    </xf>
    <xf numFmtId="0" fontId="0" fillId="5" borderId="0" applyNumberFormat="0" applyBorder="0" applyAlignment="0" applyProtection="0"/>
    <xf numFmtId="0" fontId="63" fillId="6" borderId="0" applyNumberFormat="0" applyBorder="0" applyAlignment="0" applyProtection="0"/>
    <xf numFmtId="43" fontId="0" fillId="0" borderId="0" applyFont="0" applyFill="0" applyBorder="0" applyAlignment="0" applyProtection="0"/>
    <xf numFmtId="0" fontId="64" fillId="7" borderId="0" applyNumberFormat="0" applyBorder="0" applyAlignment="0" applyProtection="0"/>
    <xf numFmtId="0" fontId="65" fillId="0" borderId="0" applyNumberForma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8" borderId="2" applyNumberFormat="0" applyFont="0" applyAlignment="0" applyProtection="0"/>
    <xf numFmtId="0" fontId="43" fillId="0" borderId="0">
      <alignment/>
      <protection locked="0"/>
    </xf>
    <xf numFmtId="0" fontId="64" fillId="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2" fillId="10" borderId="0" applyNumberFormat="0" applyBorder="0" applyAlignment="0" applyProtection="0"/>
    <xf numFmtId="0" fontId="42" fillId="0" borderId="0">
      <alignment/>
      <protection/>
    </xf>
    <xf numFmtId="0" fontId="69" fillId="0" borderId="0" applyNumberFormat="0" applyFill="0" applyBorder="0" applyAlignment="0" applyProtection="0"/>
    <xf numFmtId="0" fontId="35" fillId="11" borderId="0" applyNumberFormat="0" applyBorder="0" applyAlignment="0" applyProtection="0"/>
    <xf numFmtId="0" fontId="2" fillId="12" borderId="0" applyNumberFormat="0" applyBorder="0" applyAlignment="0" applyProtection="0"/>
    <xf numFmtId="0" fontId="70" fillId="0" borderId="0" applyNumberForma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64" fillId="13" borderId="0" applyNumberFormat="0" applyBorder="0" applyAlignment="0" applyProtection="0"/>
    <xf numFmtId="0" fontId="67" fillId="0" borderId="5" applyNumberFormat="0" applyFill="0" applyAlignment="0" applyProtection="0"/>
    <xf numFmtId="0" fontId="64" fillId="14" borderId="0" applyNumberFormat="0" applyBorder="0" applyAlignment="0" applyProtection="0"/>
    <xf numFmtId="0" fontId="73" fillId="15" borderId="6" applyNumberFormat="0" applyAlignment="0" applyProtection="0"/>
    <xf numFmtId="0" fontId="2" fillId="16" borderId="0" applyNumberFormat="0" applyBorder="0" applyAlignment="0" applyProtection="0"/>
    <xf numFmtId="0" fontId="74" fillId="15" borderId="1" applyNumberFormat="0" applyAlignment="0" applyProtection="0"/>
    <xf numFmtId="0" fontId="75" fillId="17" borderId="7" applyNumberFormat="0" applyAlignment="0" applyProtection="0"/>
    <xf numFmtId="0" fontId="0" fillId="18" borderId="0" applyNumberFormat="0" applyBorder="0" applyAlignment="0" applyProtection="0"/>
    <xf numFmtId="0" fontId="64" fillId="19" borderId="0" applyNumberFormat="0" applyBorder="0" applyAlignment="0" applyProtection="0"/>
    <xf numFmtId="0" fontId="76" fillId="0" borderId="8" applyNumberFormat="0" applyFill="0" applyAlignment="0" applyProtection="0"/>
    <xf numFmtId="0" fontId="77" fillId="0" borderId="9" applyNumberFormat="0" applyFill="0" applyAlignment="0" applyProtection="0"/>
    <xf numFmtId="0" fontId="2" fillId="20" borderId="0" applyNumberFormat="0" applyBorder="0" applyAlignment="0" applyProtection="0"/>
    <xf numFmtId="0" fontId="78" fillId="21" borderId="0" applyNumberFormat="0" applyBorder="0" applyAlignment="0" applyProtection="0"/>
    <xf numFmtId="0" fontId="79" fillId="22" borderId="0" applyNumberFormat="0" applyBorder="0" applyAlignment="0" applyProtection="0"/>
    <xf numFmtId="0" fontId="35" fillId="23" borderId="0" applyNumberFormat="0" applyBorder="0" applyAlignment="0" applyProtection="0"/>
    <xf numFmtId="0" fontId="0" fillId="24" borderId="0" applyNumberFormat="0" applyBorder="0" applyAlignment="0" applyProtection="0"/>
    <xf numFmtId="0" fontId="6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0" borderId="0">
      <alignment/>
      <protection locked="0"/>
    </xf>
    <xf numFmtId="0" fontId="35"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2" fillId="35" borderId="0" applyNumberFormat="0" applyBorder="0" applyAlignment="0" applyProtection="0"/>
    <xf numFmtId="0" fontId="64" fillId="36" borderId="0" applyNumberFormat="0" applyBorder="0" applyAlignment="0" applyProtection="0"/>
    <xf numFmtId="0" fontId="0" fillId="37" borderId="0" applyNumberFormat="0" applyBorder="0" applyAlignment="0" applyProtection="0"/>
    <xf numFmtId="0" fontId="2" fillId="38"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2" fillId="41" borderId="0" applyNumberFormat="0" applyBorder="0" applyAlignment="0" applyProtection="0"/>
    <xf numFmtId="0" fontId="0" fillId="42" borderId="0" applyNumberFormat="0" applyBorder="0" applyAlignment="0" applyProtection="0"/>
    <xf numFmtId="0" fontId="64" fillId="43" borderId="0" applyNumberFormat="0" applyBorder="0" applyAlignment="0" applyProtection="0"/>
    <xf numFmtId="0" fontId="42" fillId="0" borderId="0">
      <alignment/>
      <protection/>
    </xf>
    <xf numFmtId="0" fontId="55" fillId="38" borderId="0" applyNumberFormat="0" applyBorder="0" applyAlignment="0" applyProtection="0"/>
    <xf numFmtId="0" fontId="42" fillId="0" borderId="0">
      <alignment/>
      <protection/>
    </xf>
    <xf numFmtId="0" fontId="2" fillId="16" borderId="0" applyNumberFormat="0" applyBorder="0" applyAlignment="0" applyProtection="0"/>
    <xf numFmtId="0" fontId="35" fillId="44" borderId="0" applyNumberFormat="0" applyBorder="0" applyAlignment="0" applyProtection="0"/>
    <xf numFmtId="0" fontId="2" fillId="45" borderId="0" applyNumberFormat="0" applyBorder="0" applyAlignment="0" applyProtection="0"/>
    <xf numFmtId="0" fontId="2" fillId="20" borderId="0" applyNumberFormat="0" applyBorder="0" applyAlignment="0" applyProtection="0"/>
    <xf numFmtId="0" fontId="2" fillId="2" borderId="0" applyNumberFormat="0" applyBorder="0" applyAlignment="0" applyProtection="0"/>
    <xf numFmtId="0" fontId="2" fillId="46" borderId="0" applyNumberFormat="0" applyBorder="0" applyAlignment="0" applyProtection="0"/>
    <xf numFmtId="0" fontId="43" fillId="0" borderId="0">
      <alignment/>
      <protection locked="0"/>
    </xf>
    <xf numFmtId="0" fontId="35" fillId="10" borderId="0" applyNumberFormat="0" applyBorder="0" applyAlignment="0" applyProtection="0"/>
    <xf numFmtId="0" fontId="43" fillId="0" borderId="0">
      <alignment/>
      <protection locked="0"/>
    </xf>
    <xf numFmtId="0" fontId="35" fillId="47" borderId="0" applyNumberFormat="0" applyBorder="0" applyAlignment="0" applyProtection="0"/>
    <xf numFmtId="0" fontId="43" fillId="0" borderId="0">
      <alignment/>
      <protection locked="0"/>
    </xf>
    <xf numFmtId="0" fontId="35" fillId="23" borderId="0" applyNumberFormat="0" applyBorder="0" applyAlignment="0" applyProtection="0"/>
    <xf numFmtId="0" fontId="35" fillId="48" borderId="0" applyNumberFormat="0" applyBorder="0" applyAlignment="0" applyProtection="0"/>
    <xf numFmtId="37" fontId="56" fillId="0" borderId="0">
      <alignment/>
      <protection/>
    </xf>
    <xf numFmtId="0" fontId="50" fillId="0" borderId="0">
      <alignment/>
      <protection/>
    </xf>
    <xf numFmtId="9" fontId="42" fillId="0" borderId="0" applyFont="0" applyFill="0" applyBorder="0" applyAlignment="0" applyProtection="0"/>
    <xf numFmtId="0" fontId="1" fillId="0" borderId="10">
      <alignment horizontal="distributed" vertical="center" wrapText="1"/>
      <protection/>
    </xf>
    <xf numFmtId="0" fontId="55" fillId="38" borderId="0" applyNumberFormat="0" applyBorder="0" applyAlignment="0" applyProtection="0"/>
    <xf numFmtId="0" fontId="43" fillId="0" borderId="0">
      <alignment/>
      <protection locked="0"/>
    </xf>
    <xf numFmtId="0" fontId="43" fillId="0" borderId="0">
      <alignment/>
      <protection locked="0"/>
    </xf>
    <xf numFmtId="0" fontId="43" fillId="0" borderId="0">
      <alignment/>
      <protection locked="0"/>
    </xf>
    <xf numFmtId="0" fontId="43" fillId="0" borderId="0">
      <alignment/>
      <protection locked="0"/>
    </xf>
    <xf numFmtId="0" fontId="43" fillId="0" borderId="0">
      <alignment/>
      <protection locked="0"/>
    </xf>
    <xf numFmtId="0" fontId="43" fillId="0" borderId="0">
      <alignment/>
      <protection locked="0"/>
    </xf>
    <xf numFmtId="0" fontId="42" fillId="0" borderId="0">
      <alignment/>
      <protection/>
    </xf>
    <xf numFmtId="0" fontId="57" fillId="0" borderId="0">
      <alignment/>
      <protection/>
    </xf>
    <xf numFmtId="0" fontId="43" fillId="0" borderId="0">
      <alignment/>
      <protection locked="0"/>
    </xf>
    <xf numFmtId="0" fontId="43" fillId="0" borderId="0">
      <alignment/>
      <protection locked="0"/>
    </xf>
    <xf numFmtId="0" fontId="57" fillId="0" borderId="0">
      <alignment/>
      <protection/>
    </xf>
    <xf numFmtId="0" fontId="43" fillId="0" borderId="0">
      <alignment/>
      <protection locked="0"/>
    </xf>
    <xf numFmtId="0" fontId="43" fillId="0" borderId="0">
      <alignment/>
      <protection locked="0"/>
    </xf>
    <xf numFmtId="0" fontId="43" fillId="0" borderId="0">
      <alignment/>
      <protection locked="0"/>
    </xf>
    <xf numFmtId="0" fontId="43" fillId="0" borderId="0">
      <alignment/>
      <protection locked="0"/>
    </xf>
    <xf numFmtId="0" fontId="43" fillId="0" borderId="0">
      <alignment/>
      <protection locked="0"/>
    </xf>
    <xf numFmtId="0" fontId="42" fillId="0" borderId="0">
      <alignment/>
      <protection/>
    </xf>
    <xf numFmtId="0" fontId="57" fillId="0" borderId="0">
      <alignment/>
      <protection/>
    </xf>
    <xf numFmtId="0" fontId="50" fillId="0" borderId="0">
      <alignment/>
      <protection/>
    </xf>
    <xf numFmtId="0" fontId="35" fillId="47" borderId="0" applyNumberFormat="0" applyBorder="0" applyAlignment="0" applyProtection="0"/>
    <xf numFmtId="0" fontId="42" fillId="0" borderId="0" applyFont="0" applyFill="0" applyBorder="0" applyAlignment="0" applyProtection="0"/>
    <xf numFmtId="4"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 fontId="1" fillId="0" borderId="10">
      <alignment vertical="center"/>
      <protection locked="0"/>
    </xf>
    <xf numFmtId="0" fontId="58" fillId="0" borderId="0">
      <alignment/>
      <protection/>
    </xf>
    <xf numFmtId="176" fontId="1" fillId="0" borderId="10">
      <alignment vertical="center"/>
      <protection locked="0"/>
    </xf>
    <xf numFmtId="0" fontId="42" fillId="0" borderId="0">
      <alignment/>
      <protection/>
    </xf>
    <xf numFmtId="0" fontId="35" fillId="49" borderId="0" applyNumberFormat="0" applyBorder="0" applyAlignment="0" applyProtection="0"/>
    <xf numFmtId="0" fontId="35" fillId="50" borderId="0" applyNumberFormat="0" applyBorder="0" applyAlignment="0" applyProtection="0"/>
  </cellStyleXfs>
  <cellXfs count="236">
    <xf numFmtId="0" fontId="0" fillId="0" borderId="0" xfId="0" applyFont="1" applyAlignment="1">
      <alignment/>
    </xf>
    <xf numFmtId="0" fontId="80" fillId="0" borderId="0" xfId="0" applyFont="1" applyFill="1" applyBorder="1" applyAlignment="1">
      <alignment vertical="center"/>
    </xf>
    <xf numFmtId="0" fontId="3" fillId="0" borderId="0" xfId="118" applyFont="1" applyBorder="1" applyAlignment="1">
      <alignment horizontal="left" vertical="center"/>
      <protection/>
    </xf>
    <xf numFmtId="0" fontId="4" fillId="0" borderId="0" xfId="0" applyFont="1" applyFill="1" applyBorder="1" applyAlignment="1">
      <alignment horizontal="center" vertical="center" wrapText="1"/>
    </xf>
    <xf numFmtId="0" fontId="5" fillId="0" borderId="0" xfId="0" applyFont="1" applyFill="1" applyBorder="1" applyAlignment="1">
      <alignment horizontal="right"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4" fontId="7" fillId="0" borderId="14" xfId="0" applyNumberFormat="1" applyFont="1" applyFill="1" applyBorder="1" applyAlignment="1">
      <alignment horizontal="right" vertical="center" wrapText="1"/>
    </xf>
    <xf numFmtId="0" fontId="5" fillId="0" borderId="15" xfId="0" applyFont="1" applyFill="1" applyBorder="1" applyAlignment="1">
      <alignment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81" fillId="0" borderId="10" xfId="0" applyFont="1" applyFill="1" applyBorder="1" applyAlignment="1">
      <alignment vertical="center" wrapText="1"/>
    </xf>
    <xf numFmtId="4" fontId="7" fillId="0" borderId="20" xfId="0" applyNumberFormat="1" applyFont="1" applyFill="1" applyBorder="1" applyAlignment="1">
      <alignment horizontal="right" vertical="center" wrapText="1"/>
    </xf>
    <xf numFmtId="0" fontId="7" fillId="0" borderId="10" xfId="0" applyFont="1" applyFill="1" applyBorder="1" applyAlignment="1">
      <alignment horizontal="center" vertical="center" wrapText="1"/>
    </xf>
    <xf numFmtId="4" fontId="7" fillId="0" borderId="10" xfId="0" applyNumberFormat="1" applyFont="1" applyFill="1" applyBorder="1" applyAlignment="1">
      <alignment horizontal="right"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7" fillId="0" borderId="25" xfId="0" applyFont="1" applyFill="1" applyBorder="1" applyAlignment="1">
      <alignment vertical="center" wrapText="1"/>
    </xf>
    <xf numFmtId="0" fontId="7" fillId="0" borderId="26" xfId="0" applyFont="1" applyFill="1" applyBorder="1" applyAlignment="1">
      <alignment horizontal="center" vertical="center" wrapText="1"/>
    </xf>
    <xf numFmtId="4" fontId="7" fillId="0" borderId="26" xfId="0" applyNumberFormat="1" applyFont="1" applyFill="1" applyBorder="1" applyAlignment="1">
      <alignment horizontal="right" vertical="center" wrapText="1"/>
    </xf>
    <xf numFmtId="0" fontId="5"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28" xfId="0" applyFont="1" applyFill="1" applyBorder="1" applyAlignment="1">
      <alignment horizontal="center" vertical="center" wrapText="1"/>
    </xf>
    <xf numFmtId="4" fontId="7" fillId="0" borderId="29" xfId="0" applyNumberFormat="1" applyFont="1" applyFill="1" applyBorder="1" applyAlignment="1">
      <alignment horizontal="right" vertical="center" wrapText="1"/>
    </xf>
    <xf numFmtId="4" fontId="7" fillId="0" borderId="30" xfId="0" applyNumberFormat="1" applyFont="1" applyFill="1" applyBorder="1" applyAlignment="1">
      <alignment horizontal="right" vertical="center" wrapText="1"/>
    </xf>
    <xf numFmtId="0" fontId="7" fillId="0" borderId="13" xfId="0" applyFont="1" applyFill="1" applyBorder="1" applyAlignment="1">
      <alignment vertical="center" wrapText="1"/>
    </xf>
    <xf numFmtId="0" fontId="7" fillId="0" borderId="0" xfId="0" applyFont="1" applyFill="1" applyBorder="1" applyAlignment="1">
      <alignment vertical="center" wrapText="1"/>
    </xf>
    <xf numFmtId="0" fontId="7" fillId="0" borderId="29" xfId="0" applyFont="1" applyFill="1" applyBorder="1" applyAlignment="1">
      <alignment horizontal="center" vertical="center" wrapText="1"/>
    </xf>
    <xf numFmtId="4" fontId="7" fillId="0" borderId="31"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0" fontId="6" fillId="0" borderId="32" xfId="0" applyFont="1" applyFill="1" applyBorder="1" applyAlignment="1">
      <alignment horizontal="center" vertical="center" wrapText="1"/>
    </xf>
    <xf numFmtId="0" fontId="80" fillId="0" borderId="0" xfId="0" applyFont="1" applyFill="1" applyBorder="1" applyAlignment="1">
      <alignment vertical="center"/>
    </xf>
    <xf numFmtId="0" fontId="7" fillId="0" borderId="0"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22" xfId="0" applyFont="1" applyFill="1" applyBorder="1" applyAlignment="1">
      <alignment horizontal="center" vertical="center" wrapText="1"/>
    </xf>
    <xf numFmtId="4" fontId="7" fillId="0" borderId="22" xfId="0" applyNumberFormat="1" applyFont="1" applyFill="1" applyBorder="1" applyAlignment="1">
      <alignment horizontal="right" vertical="center" wrapText="1"/>
    </xf>
    <xf numFmtId="0" fontId="4" fillId="0" borderId="0"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49" fontId="9" fillId="0" borderId="36" xfId="117" applyNumberFormat="1" applyFont="1" applyFill="1" applyBorder="1" applyAlignment="1">
      <alignment horizontal="left" vertical="center"/>
      <protection/>
    </xf>
    <xf numFmtId="177" fontId="10" fillId="0" borderId="10" xfId="117" applyNumberFormat="1" applyFont="1" applyFill="1" applyBorder="1" applyAlignment="1">
      <alignment horizontal="right" vertical="center"/>
      <protection/>
    </xf>
    <xf numFmtId="177" fontId="10" fillId="0" borderId="37" xfId="117" applyNumberFormat="1" applyFont="1" applyFill="1" applyBorder="1" applyAlignment="1">
      <alignment horizontal="right" vertical="center"/>
      <protection/>
    </xf>
    <xf numFmtId="178" fontId="9" fillId="0" borderId="36" xfId="117" applyNumberFormat="1" applyFont="1" applyFill="1" applyBorder="1" applyAlignment="1">
      <alignment horizontal="left" vertical="center"/>
      <protection/>
    </xf>
    <xf numFmtId="178" fontId="9" fillId="0" borderId="36" xfId="117" applyNumberFormat="1" applyFont="1" applyFill="1" applyBorder="1" applyAlignment="1">
      <alignment vertical="center"/>
      <protection/>
    </xf>
    <xf numFmtId="178" fontId="9" fillId="0" borderId="38" xfId="117" applyNumberFormat="1" applyFont="1" applyFill="1" applyBorder="1" applyAlignment="1">
      <alignment vertical="center"/>
      <protection/>
    </xf>
    <xf numFmtId="177" fontId="10" fillId="0" borderId="39" xfId="117" applyNumberFormat="1" applyFont="1" applyFill="1" applyBorder="1" applyAlignment="1">
      <alignment horizontal="right" vertical="center"/>
      <protection/>
    </xf>
    <xf numFmtId="177" fontId="10" fillId="0" borderId="40" xfId="117" applyNumberFormat="1" applyFont="1" applyFill="1" applyBorder="1" applyAlignment="1">
      <alignment horizontal="right" vertical="center"/>
      <protection/>
    </xf>
    <xf numFmtId="49" fontId="9" fillId="0" borderId="38" xfId="117" applyNumberFormat="1" applyFont="1" applyFill="1" applyBorder="1" applyAlignment="1">
      <alignment horizontal="left" vertical="center"/>
      <protection/>
    </xf>
    <xf numFmtId="0" fontId="6" fillId="0" borderId="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1" xfId="0" applyFont="1" applyFill="1" applyBorder="1" applyAlignment="1">
      <alignment vertical="center" wrapText="1"/>
    </xf>
    <xf numFmtId="0" fontId="6" fillId="0" borderId="43"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33" xfId="0" applyFont="1" applyFill="1" applyBorder="1" applyAlignment="1">
      <alignment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7" fillId="0" borderId="51" xfId="0" applyFont="1" applyFill="1" applyBorder="1" applyAlignment="1">
      <alignment vertical="center" wrapText="1"/>
    </xf>
    <xf numFmtId="4" fontId="7" fillId="0" borderId="52" xfId="0" applyNumberFormat="1" applyFont="1" applyFill="1" applyBorder="1" applyAlignment="1">
      <alignment vertical="center" wrapText="1"/>
    </xf>
    <xf numFmtId="4" fontId="7" fillId="0" borderId="0" xfId="0" applyNumberFormat="1" applyFont="1" applyFill="1" applyBorder="1" applyAlignment="1">
      <alignment vertical="center" wrapText="1"/>
    </xf>
    <xf numFmtId="4" fontId="7" fillId="0" borderId="53" xfId="0" applyNumberFormat="1" applyFont="1" applyFill="1" applyBorder="1" applyAlignment="1">
      <alignment vertical="center" wrapText="1"/>
    </xf>
    <xf numFmtId="0" fontId="11" fillId="0" borderId="0" xfId="23" applyFont="1" applyFill="1" applyAlignment="1">
      <alignment vertical="top"/>
      <protection locked="0"/>
    </xf>
    <xf numFmtId="49" fontId="11" fillId="0" borderId="0" xfId="23" applyNumberFormat="1" applyFont="1" applyFill="1" applyAlignment="1">
      <alignment horizontal="left" vertical="top"/>
      <protection locked="0"/>
    </xf>
    <xf numFmtId="179" fontId="11" fillId="0" borderId="0" xfId="23" applyNumberFormat="1" applyFont="1" applyFill="1" applyAlignment="1">
      <alignment vertical="top"/>
      <protection locked="0"/>
    </xf>
    <xf numFmtId="0" fontId="12" fillId="0" borderId="0" xfId="23" applyFont="1" applyFill="1" applyAlignment="1">
      <alignment vertical="top"/>
      <protection locked="0"/>
    </xf>
    <xf numFmtId="0" fontId="13" fillId="0" borderId="0" xfId="23" applyFont="1" applyFill="1" applyAlignment="1">
      <alignment horizontal="center" vertical="top"/>
      <protection locked="0"/>
    </xf>
    <xf numFmtId="0" fontId="14" fillId="0" borderId="0" xfId="23" applyFont="1" applyFill="1" applyAlignment="1">
      <alignment horizontal="center" vertical="top"/>
      <protection locked="0"/>
    </xf>
    <xf numFmtId="179" fontId="14" fillId="0" borderId="0" xfId="23" applyNumberFormat="1" applyFont="1" applyFill="1" applyAlignment="1">
      <alignment horizontal="center" vertical="top"/>
      <protection locked="0"/>
    </xf>
    <xf numFmtId="179" fontId="11" fillId="0" borderId="0" xfId="23" applyNumberFormat="1" applyFont="1" applyFill="1" applyAlignment="1">
      <alignment horizontal="right" vertical="top"/>
      <protection locked="0"/>
    </xf>
    <xf numFmtId="49" fontId="15" fillId="0" borderId="10" xfId="23" applyNumberFormat="1" applyFont="1" applyFill="1" applyBorder="1" applyAlignment="1">
      <alignment horizontal="center" vertical="center"/>
      <protection locked="0"/>
    </xf>
    <xf numFmtId="0" fontId="15" fillId="0" borderId="10" xfId="23" applyFont="1" applyFill="1" applyBorder="1" applyAlignment="1">
      <alignment horizontal="center" vertical="center"/>
      <protection locked="0"/>
    </xf>
    <xf numFmtId="179" fontId="15" fillId="0" borderId="10" xfId="23" applyNumberFormat="1" applyFont="1" applyFill="1" applyBorder="1" applyAlignment="1">
      <alignment horizontal="center" vertical="center"/>
      <protection locked="0"/>
    </xf>
    <xf numFmtId="0" fontId="82" fillId="0" borderId="10" xfId="0" applyFont="1" applyBorder="1" applyAlignment="1">
      <alignment horizontal="justify" vertical="center" wrapText="1"/>
    </xf>
    <xf numFmtId="0" fontId="83" fillId="0" borderId="10" xfId="0" applyFont="1" applyBorder="1" applyAlignment="1">
      <alignment horizontal="center" vertical="center" wrapText="1"/>
    </xf>
    <xf numFmtId="3" fontId="83" fillId="0" borderId="10" xfId="0" applyNumberFormat="1" applyFont="1" applyBorder="1" applyAlignment="1">
      <alignment horizontal="right" vertical="center" wrapText="1"/>
    </xf>
    <xf numFmtId="0" fontId="84" fillId="0" borderId="10" xfId="0" applyFont="1" applyBorder="1" applyAlignment="1">
      <alignment horizontal="justify" vertical="center" wrapText="1"/>
    </xf>
    <xf numFmtId="0" fontId="85" fillId="0" borderId="10" xfId="0" applyFont="1" applyBorder="1" applyAlignment="1">
      <alignment horizontal="justify" vertical="center" wrapText="1"/>
    </xf>
    <xf numFmtId="0" fontId="84" fillId="0" borderId="10" xfId="0" applyFont="1" applyBorder="1" applyAlignment="1">
      <alignment horizontal="left" vertical="center" wrapText="1" indent="1"/>
    </xf>
    <xf numFmtId="0" fontId="83" fillId="0" borderId="10" xfId="0" applyFont="1" applyBorder="1" applyAlignment="1">
      <alignment horizontal="left" vertical="center" wrapText="1" indent="1"/>
    </xf>
    <xf numFmtId="3" fontId="82" fillId="0" borderId="10" xfId="0" applyNumberFormat="1" applyFont="1" applyBorder="1" applyAlignment="1">
      <alignment horizontal="right" vertical="center" wrapText="1"/>
    </xf>
    <xf numFmtId="0" fontId="84" fillId="0" borderId="10" xfId="0" applyFont="1" applyBorder="1" applyAlignment="1">
      <alignment horizontal="left" vertical="center" wrapText="1" indent="2"/>
    </xf>
    <xf numFmtId="0" fontId="82" fillId="0" borderId="10" xfId="0" applyFont="1" applyBorder="1" applyAlignment="1">
      <alignment horizontal="left" vertical="center" wrapText="1" indent="2"/>
    </xf>
    <xf numFmtId="0" fontId="82" fillId="0" borderId="10" xfId="0" applyFont="1" applyBorder="1" applyAlignment="1">
      <alignment horizontal="right" vertical="center" wrapText="1"/>
    </xf>
    <xf numFmtId="0" fontId="11" fillId="0" borderId="0" xfId="111" applyFont="1" applyFill="1" applyAlignment="1">
      <alignment vertical="center"/>
      <protection/>
    </xf>
    <xf numFmtId="0" fontId="15" fillId="0" borderId="0" xfId="111" applyFont="1" applyFill="1" applyAlignment="1">
      <alignment vertical="center"/>
      <protection/>
    </xf>
    <xf numFmtId="0" fontId="20" fillId="0" borderId="0" xfId="111" applyFont="1" applyFill="1" applyAlignment="1">
      <alignment vertical="center"/>
      <protection/>
    </xf>
    <xf numFmtId="179" fontId="20" fillId="0" borderId="0" xfId="111" applyNumberFormat="1" applyFont="1" applyFill="1" applyAlignment="1">
      <alignment vertical="center"/>
      <protection/>
    </xf>
    <xf numFmtId="0" fontId="3" fillId="0" borderId="0" xfId="111" applyFont="1" applyFill="1" applyAlignment="1">
      <alignment vertical="center"/>
      <protection/>
    </xf>
    <xf numFmtId="0" fontId="13" fillId="0" borderId="0" xfId="111" applyFont="1" applyFill="1" applyAlignment="1">
      <alignment horizontal="center" vertical="center"/>
      <protection/>
    </xf>
    <xf numFmtId="0" fontId="14" fillId="0" borderId="0" xfId="111" applyFont="1" applyFill="1" applyAlignment="1">
      <alignment horizontal="center" vertical="center"/>
      <protection/>
    </xf>
    <xf numFmtId="179" fontId="11" fillId="0" borderId="0" xfId="111" applyNumberFormat="1" applyFont="1" applyFill="1" applyAlignment="1">
      <alignment horizontal="right" vertical="center"/>
      <protection/>
    </xf>
    <xf numFmtId="0" fontId="15" fillId="0" borderId="10" xfId="111" applyFont="1" applyFill="1" applyBorder="1" applyAlignment="1">
      <alignment horizontal="center" vertical="center"/>
      <protection/>
    </xf>
    <xf numFmtId="179" fontId="15" fillId="0" borderId="10" xfId="111" applyNumberFormat="1" applyFont="1" applyFill="1" applyBorder="1" applyAlignment="1">
      <alignment horizontal="center" vertical="center"/>
      <protection/>
    </xf>
    <xf numFmtId="0" fontId="84" fillId="0" borderId="10" xfId="0" applyFont="1" applyFill="1" applyBorder="1" applyAlignment="1">
      <alignment horizontal="left" vertical="center" wrapText="1" indent="2"/>
    </xf>
    <xf numFmtId="0" fontId="82" fillId="0" borderId="10" xfId="0" applyFont="1" applyFill="1" applyBorder="1" applyAlignment="1">
      <alignment horizontal="left" vertical="center" wrapText="1" indent="2"/>
    </xf>
    <xf numFmtId="0" fontId="82" fillId="0" borderId="10" xfId="0" applyFont="1" applyFill="1" applyBorder="1" applyAlignment="1">
      <alignment horizontal="right" vertical="center" wrapText="1"/>
    </xf>
    <xf numFmtId="0" fontId="11" fillId="0" borderId="0" xfId="117" applyFont="1" applyAlignment="1">
      <alignment wrapText="1"/>
      <protection/>
    </xf>
    <xf numFmtId="0" fontId="21" fillId="0" borderId="0" xfId="117" applyFont="1" applyAlignment="1">
      <alignment horizontal="center" vertical="center" wrapText="1"/>
      <protection/>
    </xf>
    <xf numFmtId="0" fontId="15" fillId="0" borderId="0" xfId="117" applyFont="1" applyAlignment="1">
      <alignment horizontal="center" vertical="center" wrapText="1"/>
      <protection/>
    </xf>
    <xf numFmtId="0" fontId="15" fillId="0" borderId="0" xfId="117" applyFont="1" applyAlignment="1">
      <alignment wrapText="1"/>
      <protection/>
    </xf>
    <xf numFmtId="0" fontId="20" fillId="0" borderId="0" xfId="117" applyFont="1" applyAlignment="1">
      <alignment wrapText="1"/>
      <protection/>
    </xf>
    <xf numFmtId="0" fontId="3" fillId="0" borderId="0" xfId="118" applyFont="1" applyBorder="1" applyAlignment="1">
      <alignment horizontal="left" vertical="center" wrapText="1"/>
      <protection/>
    </xf>
    <xf numFmtId="0" fontId="10" fillId="0" borderId="0" xfId="118" applyFont="1" applyBorder="1" applyAlignment="1">
      <alignment horizontal="left" vertical="center" wrapText="1"/>
      <protection/>
    </xf>
    <xf numFmtId="49" fontId="13" fillId="0" borderId="0" xfId="117" applyNumberFormat="1" applyFont="1" applyAlignment="1">
      <alignment horizontal="centerContinuous" vertical="center" wrapText="1"/>
      <protection/>
    </xf>
    <xf numFmtId="49" fontId="14" fillId="0" borderId="0" xfId="117" applyNumberFormat="1" applyFont="1" applyAlignment="1">
      <alignment horizontal="centerContinuous" vertical="center" wrapText="1"/>
      <protection/>
    </xf>
    <xf numFmtId="0" fontId="15" fillId="0" borderId="0" xfId="117" applyFont="1" applyAlignment="1">
      <alignment horizontal="center" wrapText="1"/>
      <protection/>
    </xf>
    <xf numFmtId="179" fontId="22" fillId="0" borderId="0" xfId="23" applyNumberFormat="1" applyFont="1" applyFill="1" applyAlignment="1">
      <alignment horizontal="right" vertical="top"/>
      <protection locked="0"/>
    </xf>
    <xf numFmtId="0" fontId="21" fillId="0" borderId="10" xfId="117" applyFont="1" applyBorder="1" applyAlignment="1">
      <alignment horizontal="center" vertical="center" wrapText="1"/>
      <protection/>
    </xf>
    <xf numFmtId="1" fontId="21" fillId="0" borderId="10" xfId="117" applyNumberFormat="1" applyFont="1" applyBorder="1" applyAlignment="1" applyProtection="1">
      <alignment horizontal="center" vertical="center" wrapText="1"/>
      <protection locked="0"/>
    </xf>
    <xf numFmtId="0" fontId="21" fillId="0" borderId="0" xfId="117" applyFont="1" applyBorder="1" applyAlignment="1">
      <alignment horizontal="center" vertical="center" wrapText="1"/>
      <protection/>
    </xf>
    <xf numFmtId="178" fontId="11" fillId="0" borderId="10" xfId="117" applyNumberFormat="1" applyFont="1" applyFill="1" applyBorder="1" applyAlignment="1">
      <alignment horizontal="right" vertical="center" wrapText="1"/>
      <protection/>
    </xf>
    <xf numFmtId="0" fontId="15" fillId="0" borderId="0" xfId="117" applyFont="1" applyBorder="1" applyAlignment="1">
      <alignment horizontal="center" vertical="center" wrapText="1"/>
      <protection/>
    </xf>
    <xf numFmtId="0" fontId="11" fillId="0" borderId="0" xfId="117" applyFont="1" applyBorder="1" applyAlignment="1">
      <alignment wrapText="1"/>
      <protection/>
    </xf>
    <xf numFmtId="0" fontId="15" fillId="0" borderId="10" xfId="117" applyFont="1" applyBorder="1" applyAlignment="1">
      <alignment horizontal="center" vertical="center" wrapText="1"/>
      <protection/>
    </xf>
    <xf numFmtId="178" fontId="11" fillId="0" borderId="10" xfId="117" applyNumberFormat="1" applyFont="1" applyBorder="1" applyAlignment="1">
      <alignment horizontal="right" vertical="center" wrapText="1"/>
      <protection/>
    </xf>
    <xf numFmtId="0" fontId="15" fillId="0" borderId="0" xfId="117" applyFont="1" applyBorder="1" applyAlignment="1">
      <alignment wrapText="1"/>
      <protection/>
    </xf>
    <xf numFmtId="0" fontId="23" fillId="0" borderId="0" xfId="23" applyFont="1" applyFill="1" applyAlignment="1">
      <alignment vertical="top"/>
      <protection locked="0"/>
    </xf>
    <xf numFmtId="0" fontId="11" fillId="0" borderId="0" xfId="118" applyFont="1" applyBorder="1" applyAlignment="1">
      <alignment horizontal="left" vertical="center"/>
      <protection/>
    </xf>
    <xf numFmtId="0" fontId="13" fillId="0" borderId="0" xfId="23" applyFont="1" applyFill="1" applyAlignment="1">
      <alignment horizontal="center" vertical="center" wrapText="1"/>
      <protection locked="0"/>
    </xf>
    <xf numFmtId="0" fontId="14" fillId="0" borderId="0" xfId="23" applyFont="1" applyFill="1" applyAlignment="1">
      <alignment horizontal="center" vertical="center"/>
      <protection locked="0"/>
    </xf>
    <xf numFmtId="0" fontId="0" fillId="0" borderId="0" xfId="107" applyFont="1">
      <alignment/>
      <protection/>
    </xf>
    <xf numFmtId="49" fontId="21" fillId="0" borderId="10" xfId="23" applyNumberFormat="1" applyFont="1" applyFill="1" applyBorder="1" applyAlignment="1">
      <alignment horizontal="center" vertical="center"/>
      <protection locked="0"/>
    </xf>
    <xf numFmtId="49" fontId="1" fillId="0" borderId="10" xfId="23" applyNumberFormat="1" applyFont="1" applyFill="1" applyBorder="1" applyAlignment="1">
      <alignment horizontal="center" vertical="center"/>
      <protection locked="0"/>
    </xf>
    <xf numFmtId="49" fontId="11" fillId="0" borderId="10" xfId="23" applyNumberFormat="1" applyFont="1" applyFill="1" applyBorder="1" applyAlignment="1">
      <alignment horizontal="right" vertical="center"/>
      <protection locked="0"/>
    </xf>
    <xf numFmtId="49" fontId="11" fillId="0" borderId="10" xfId="23" applyNumberFormat="1" applyFont="1" applyFill="1" applyBorder="1" applyAlignment="1">
      <alignment horizontal="center" vertical="center"/>
      <protection locked="0"/>
    </xf>
    <xf numFmtId="49" fontId="11" fillId="0" borderId="10" xfId="23" applyNumberFormat="1" applyFont="1" applyFill="1" applyBorder="1" applyAlignment="1">
      <alignment horizontal="left" vertical="center"/>
      <protection locked="0"/>
    </xf>
    <xf numFmtId="49" fontId="11" fillId="0" borderId="10" xfId="23" applyNumberFormat="1" applyFont="1" applyFill="1" applyBorder="1" applyAlignment="1">
      <alignment horizontal="left" vertical="center" indent="1"/>
      <protection locked="0"/>
    </xf>
    <xf numFmtId="49" fontId="12" fillId="0" borderId="0" xfId="23" applyNumberFormat="1" applyFont="1" applyFill="1" applyAlignment="1">
      <alignment horizontal="left" vertical="top" indent="1"/>
      <protection locked="0"/>
    </xf>
    <xf numFmtId="49" fontId="12" fillId="0" borderId="0" xfId="23" applyNumberFormat="1" applyFont="1" applyFill="1" applyAlignment="1">
      <alignment horizontal="left" vertical="top" indent="2"/>
      <protection locked="0"/>
    </xf>
    <xf numFmtId="0" fontId="86" fillId="0" borderId="10" xfId="0" applyFont="1" applyBorder="1" applyAlignment="1">
      <alignment horizontal="justify" vertical="center" wrapText="1"/>
    </xf>
    <xf numFmtId="0" fontId="87" fillId="0" borderId="10" xfId="0" applyFont="1" applyBorder="1" applyAlignment="1">
      <alignment horizontal="left" vertical="center" wrapText="1"/>
    </xf>
    <xf numFmtId="179" fontId="15" fillId="0" borderId="10" xfId="23" applyNumberFormat="1" applyFont="1" applyFill="1" applyBorder="1" applyAlignment="1">
      <alignment vertical="center"/>
      <protection locked="0"/>
    </xf>
    <xf numFmtId="0" fontId="88" fillId="0" borderId="10" xfId="0" applyFont="1" applyBorder="1" applyAlignment="1">
      <alignment horizontal="left" vertical="center" wrapText="1"/>
    </xf>
    <xf numFmtId="179" fontId="11" fillId="0" borderId="10" xfId="23" applyNumberFormat="1" applyFont="1" applyFill="1" applyBorder="1" applyAlignment="1">
      <alignment vertical="center"/>
      <protection locked="0"/>
    </xf>
    <xf numFmtId="0" fontId="15" fillId="0" borderId="37" xfId="23" applyFont="1" applyFill="1" applyBorder="1" applyAlignment="1">
      <alignment horizontal="center" vertical="center"/>
      <protection locked="0"/>
    </xf>
    <xf numFmtId="0" fontId="15" fillId="0" borderId="36" xfId="23" applyFont="1" applyFill="1" applyBorder="1" applyAlignment="1">
      <alignment horizontal="center" vertical="center"/>
      <protection locked="0"/>
    </xf>
    <xf numFmtId="179" fontId="11" fillId="0" borderId="0" xfId="23" applyNumberFormat="1" applyFont="1" applyFill="1" applyAlignment="1">
      <alignment horizontal="right" vertical="center"/>
      <protection locked="0"/>
    </xf>
    <xf numFmtId="49" fontId="26" fillId="0" borderId="10" xfId="23" applyNumberFormat="1" applyFont="1" applyFill="1" applyBorder="1" applyAlignment="1">
      <alignment horizontal="left" vertical="center"/>
      <protection locked="0"/>
    </xf>
    <xf numFmtId="178" fontId="15" fillId="0" borderId="10" xfId="23" applyNumberFormat="1" applyFont="1" applyFill="1" applyBorder="1" applyAlignment="1">
      <alignment horizontal="right" vertical="center"/>
      <protection locked="0"/>
    </xf>
    <xf numFmtId="49" fontId="9" fillId="0" borderId="10" xfId="23" applyNumberFormat="1" applyFont="1" applyFill="1" applyBorder="1" applyAlignment="1">
      <alignment horizontal="left" vertical="center" indent="2"/>
      <protection locked="0"/>
    </xf>
    <xf numFmtId="178" fontId="11" fillId="0" borderId="10" xfId="23" applyNumberFormat="1" applyFont="1" applyFill="1" applyBorder="1" applyAlignment="1">
      <alignment horizontal="right" vertical="center"/>
      <protection locked="0"/>
    </xf>
    <xf numFmtId="0" fontId="26" fillId="0" borderId="37" xfId="23" applyFont="1" applyFill="1" applyBorder="1" applyAlignment="1">
      <alignment horizontal="center" vertical="center"/>
      <protection locked="0"/>
    </xf>
    <xf numFmtId="0" fontId="21" fillId="0" borderId="0" xfId="111" applyFont="1" applyFill="1" applyAlignment="1">
      <alignment vertical="center"/>
      <protection/>
    </xf>
    <xf numFmtId="49" fontId="11" fillId="0" borderId="0" xfId="111" applyNumberFormat="1" applyFont="1" applyFill="1" applyAlignment="1">
      <alignment horizontal="left" vertical="center" indent="1"/>
      <protection/>
    </xf>
    <xf numFmtId="0" fontId="21" fillId="0" borderId="10" xfId="111" applyFont="1" applyFill="1" applyBorder="1" applyAlignment="1">
      <alignment horizontal="center" vertical="center"/>
      <protection/>
    </xf>
    <xf numFmtId="179" fontId="21" fillId="0" borderId="10" xfId="111" applyNumberFormat="1" applyFont="1" applyFill="1" applyBorder="1" applyAlignment="1">
      <alignment horizontal="center" vertical="center"/>
      <protection/>
    </xf>
    <xf numFmtId="0" fontId="89" fillId="0" borderId="10" xfId="0" applyFont="1" applyBorder="1" applyAlignment="1">
      <alignment horizontal="justify" vertical="center" wrapText="1"/>
    </xf>
    <xf numFmtId="0" fontId="11" fillId="0" borderId="10" xfId="111" applyNumberFormat="1" applyFont="1" applyFill="1" applyBorder="1" applyAlignment="1">
      <alignment horizontal="right" vertical="center" indent="1"/>
      <protection/>
    </xf>
    <xf numFmtId="179" fontId="15" fillId="0" borderId="10" xfId="111" applyNumberFormat="1" applyFont="1" applyFill="1" applyBorder="1" applyAlignment="1">
      <alignment horizontal="right" vertical="center"/>
      <protection/>
    </xf>
    <xf numFmtId="0" fontId="28" fillId="0" borderId="0" xfId="23" applyFont="1" applyFill="1" applyAlignment="1">
      <alignment vertical="top"/>
      <protection locked="0"/>
    </xf>
    <xf numFmtId="0" fontId="21" fillId="0" borderId="10" xfId="23" applyFont="1" applyFill="1" applyBorder="1" applyAlignment="1">
      <alignment horizontal="center" vertical="center"/>
      <protection locked="0"/>
    </xf>
    <xf numFmtId="179" fontId="21" fillId="0" borderId="10" xfId="23" applyNumberFormat="1" applyFont="1" applyFill="1" applyBorder="1" applyAlignment="1">
      <alignment horizontal="center" vertical="center"/>
      <protection locked="0"/>
    </xf>
    <xf numFmtId="0" fontId="82" fillId="0" borderId="10" xfId="0" applyFont="1" applyFill="1" applyBorder="1" applyAlignment="1">
      <alignment horizontal="left" vertical="top" wrapText="1"/>
    </xf>
    <xf numFmtId="0" fontId="82" fillId="0" borderId="10" xfId="0" applyFont="1" applyFill="1" applyBorder="1" applyAlignment="1">
      <alignment horizontal="center" vertical="center" wrapText="1"/>
    </xf>
    <xf numFmtId="3" fontId="90" fillId="0" borderId="10" xfId="0" applyNumberFormat="1" applyFont="1" applyFill="1" applyBorder="1" applyAlignment="1">
      <alignment horizontal="right" vertical="center" wrapText="1"/>
    </xf>
    <xf numFmtId="0" fontId="84" fillId="0" borderId="10" xfId="0" applyFont="1" applyFill="1" applyBorder="1" applyAlignment="1">
      <alignment horizontal="left" vertical="center" wrapText="1"/>
    </xf>
    <xf numFmtId="0" fontId="85" fillId="0" borderId="10" xfId="0" applyFont="1" applyFill="1" applyBorder="1" applyAlignment="1">
      <alignment horizontal="left" vertical="center" wrapText="1"/>
    </xf>
    <xf numFmtId="0" fontId="86" fillId="0" borderId="10" xfId="0" applyFont="1" applyFill="1" applyBorder="1" applyAlignment="1">
      <alignment horizontal="left" vertical="center" wrapText="1" indent="1"/>
    </xf>
    <xf numFmtId="0" fontId="83" fillId="0" borderId="10" xfId="0" applyFont="1" applyFill="1" applyBorder="1" applyAlignment="1">
      <alignment horizontal="left" vertical="center" wrapText="1" indent="1"/>
    </xf>
    <xf numFmtId="0" fontId="82" fillId="0" borderId="10" xfId="0" applyFont="1" applyFill="1" applyBorder="1" applyAlignment="1">
      <alignment horizontal="left" vertical="center" wrapText="1" indent="2"/>
    </xf>
    <xf numFmtId="180" fontId="91" fillId="0" borderId="10" xfId="0" applyNumberFormat="1" applyFont="1" applyBorder="1" applyAlignment="1">
      <alignment horizontal="right" vertical="center"/>
    </xf>
    <xf numFmtId="0" fontId="92" fillId="0" borderId="10" xfId="0" applyFont="1" applyBorder="1" applyAlignment="1">
      <alignment horizontal="left" vertical="center" indent="1"/>
    </xf>
    <xf numFmtId="3" fontId="93" fillId="0" borderId="10" xfId="0" applyNumberFormat="1" applyFont="1" applyBorder="1" applyAlignment="1">
      <alignment horizontal="right" vertical="center"/>
    </xf>
    <xf numFmtId="0" fontId="92" fillId="0" borderId="10" xfId="0" applyFont="1" applyBorder="1" applyAlignment="1">
      <alignment horizontal="left" vertical="center" wrapText="1" indent="1"/>
    </xf>
    <xf numFmtId="0" fontId="93" fillId="0" borderId="10" xfId="0" applyFont="1" applyBorder="1" applyAlignment="1">
      <alignment horizontal="right" vertical="center"/>
    </xf>
    <xf numFmtId="0" fontId="26" fillId="0" borderId="10" xfId="23" applyFont="1" applyFill="1" applyBorder="1" applyAlignment="1">
      <alignment horizontal="center" vertical="center"/>
      <protection locked="0"/>
    </xf>
    <xf numFmtId="0" fontId="0" fillId="0" borderId="0" xfId="0" applyAlignment="1">
      <alignment vertical="center"/>
    </xf>
    <xf numFmtId="0" fontId="21" fillId="0" borderId="10" xfId="111" applyFont="1" applyFill="1" applyBorder="1" applyAlignment="1">
      <alignment horizontal="left" vertical="center"/>
      <protection/>
    </xf>
    <xf numFmtId="3" fontId="94" fillId="0" borderId="10" xfId="0" applyNumberFormat="1" applyFont="1" applyBorder="1" applyAlignment="1">
      <alignment horizontal="right" vertical="center" wrapText="1"/>
    </xf>
    <xf numFmtId="0" fontId="82" fillId="0" borderId="10" xfId="0" applyFont="1" applyBorder="1" applyAlignment="1">
      <alignment horizontal="left" vertical="center" wrapText="1" indent="2"/>
    </xf>
    <xf numFmtId="3" fontId="84" fillId="0" borderId="10" xfId="0" applyNumberFormat="1" applyFont="1" applyBorder="1" applyAlignment="1">
      <alignment horizontal="right" vertical="center" wrapText="1"/>
    </xf>
    <xf numFmtId="0" fontId="84" fillId="0" borderId="10" xfId="0" applyFont="1" applyBorder="1" applyAlignment="1">
      <alignment horizontal="right" vertical="center" wrapText="1"/>
    </xf>
    <xf numFmtId="0" fontId="77" fillId="0" borderId="10" xfId="0" applyFont="1" applyBorder="1" applyAlignment="1">
      <alignment horizontal="center" vertical="center"/>
    </xf>
    <xf numFmtId="49" fontId="13" fillId="0" borderId="0" xfId="117" applyNumberFormat="1" applyFont="1" applyAlignment="1">
      <alignment horizontal="center" vertical="center" wrapText="1"/>
      <protection/>
    </xf>
    <xf numFmtId="0" fontId="26" fillId="0" borderId="10" xfId="117" applyFont="1" applyBorder="1" applyAlignment="1">
      <alignment horizontal="center" vertical="center" wrapText="1"/>
      <protection/>
    </xf>
    <xf numFmtId="0" fontId="0" fillId="0" borderId="54" xfId="0" applyBorder="1" applyAlignment="1">
      <alignment horizontal="left" vertical="center"/>
    </xf>
    <xf numFmtId="0" fontId="95" fillId="0" borderId="54" xfId="0" applyFont="1" applyBorder="1" applyAlignment="1">
      <alignment horizontal="left" vertical="center"/>
    </xf>
    <xf numFmtId="0" fontId="82" fillId="0" borderId="10" xfId="0" applyFont="1" applyFill="1" applyBorder="1" applyAlignment="1">
      <alignment horizontal="left" vertical="center" wrapText="1" indent="1"/>
    </xf>
    <xf numFmtId="41" fontId="82" fillId="0" borderId="10" xfId="0" applyNumberFormat="1" applyFont="1" applyFill="1" applyBorder="1" applyAlignment="1">
      <alignment horizontal="right" vertical="center" wrapText="1" indent="1"/>
    </xf>
    <xf numFmtId="0" fontId="83" fillId="0" borderId="10" xfId="0" applyFont="1" applyFill="1" applyBorder="1" applyAlignment="1">
      <alignment horizontal="left" vertical="center" wrapText="1"/>
    </xf>
    <xf numFmtId="3" fontId="11" fillId="0" borderId="0" xfId="23" applyNumberFormat="1" applyFont="1" applyFill="1" applyAlignment="1">
      <alignment vertical="top"/>
      <protection locked="0"/>
    </xf>
    <xf numFmtId="3" fontId="14" fillId="0" borderId="0" xfId="23" applyNumberFormat="1" applyFont="1" applyFill="1" applyAlignment="1">
      <alignment horizontal="center" vertical="top"/>
      <protection locked="0"/>
    </xf>
    <xf numFmtId="3" fontId="11" fillId="0" borderId="0" xfId="23" applyNumberFormat="1" applyFont="1" applyFill="1" applyAlignment="1">
      <alignment horizontal="right" vertical="center"/>
      <protection locked="0"/>
    </xf>
    <xf numFmtId="3" fontId="15" fillId="0" borderId="10" xfId="23" applyNumberFormat="1" applyFont="1" applyFill="1" applyBorder="1" applyAlignment="1">
      <alignment horizontal="center" vertical="center"/>
      <protection locked="0"/>
    </xf>
    <xf numFmtId="0" fontId="0" fillId="0" borderId="10" xfId="0" applyFill="1" applyBorder="1" applyAlignment="1">
      <alignment vertical="center"/>
    </xf>
    <xf numFmtId="0" fontId="0" fillId="0" borderId="10" xfId="0" applyFill="1" applyBorder="1" applyAlignment="1">
      <alignment horizontal="center" vertical="center"/>
    </xf>
    <xf numFmtId="41" fontId="93" fillId="0" borderId="10" xfId="0" applyNumberFormat="1" applyFont="1" applyFill="1" applyBorder="1" applyAlignment="1">
      <alignment vertical="center"/>
    </xf>
    <xf numFmtId="0" fontId="92" fillId="0" borderId="10" xfId="0" applyNumberFormat="1" applyFont="1" applyFill="1" applyBorder="1" applyAlignment="1">
      <alignment horizontal="left" vertical="center"/>
    </xf>
    <xf numFmtId="0" fontId="92" fillId="0" borderId="10" xfId="0" applyFont="1" applyFill="1" applyBorder="1" applyAlignment="1">
      <alignment vertical="center"/>
    </xf>
    <xf numFmtId="0" fontId="96" fillId="0" borderId="10" xfId="0" applyNumberFormat="1" applyFont="1" applyFill="1" applyBorder="1" applyAlignment="1">
      <alignment horizontal="left" vertical="center" indent="1"/>
    </xf>
    <xf numFmtId="0" fontId="96" fillId="0" borderId="10" xfId="0" applyFont="1" applyFill="1" applyBorder="1" applyAlignment="1">
      <alignment horizontal="left" vertical="center" indent="1"/>
    </xf>
    <xf numFmtId="0" fontId="97" fillId="0" borderId="10" xfId="0" applyNumberFormat="1" applyFont="1" applyFill="1" applyBorder="1" applyAlignment="1">
      <alignment horizontal="left" vertical="center" indent="2"/>
    </xf>
    <xf numFmtId="0" fontId="97" fillId="0" borderId="10" xfId="0" applyFont="1" applyFill="1" applyBorder="1" applyAlignment="1">
      <alignment horizontal="left" vertical="center" indent="2"/>
    </xf>
    <xf numFmtId="49" fontId="11" fillId="0" borderId="0" xfId="23" applyNumberFormat="1" applyFont="1" applyFill="1" applyAlignment="1">
      <alignment horizontal="left" vertical="top" indent="1"/>
      <protection locked="0"/>
    </xf>
    <xf numFmtId="49" fontId="11" fillId="0" borderId="0" xfId="23" applyNumberFormat="1" applyFont="1" applyFill="1" applyAlignment="1">
      <alignment horizontal="left" vertical="top" indent="2"/>
      <protection locked="0"/>
    </xf>
    <xf numFmtId="3" fontId="91" fillId="0" borderId="10" xfId="0" applyNumberFormat="1" applyFont="1" applyBorder="1" applyAlignment="1">
      <alignment horizontal="right" vertical="center"/>
    </xf>
    <xf numFmtId="49" fontId="32" fillId="0" borderId="10" xfId="23" applyNumberFormat="1" applyFont="1" applyFill="1" applyBorder="1" applyAlignment="1">
      <alignment horizontal="left" vertical="center" indent="1"/>
      <protection locked="0"/>
    </xf>
    <xf numFmtId="3" fontId="98" fillId="0" borderId="10" xfId="0" applyNumberFormat="1" applyFont="1" applyBorder="1" applyAlignment="1">
      <alignment horizontal="right" vertical="center"/>
    </xf>
    <xf numFmtId="49" fontId="32" fillId="0" borderId="10" xfId="23" applyNumberFormat="1" applyFont="1" applyFill="1" applyBorder="1" applyAlignment="1">
      <alignment horizontal="left" vertical="center" indent="2"/>
      <protection locked="0"/>
    </xf>
    <xf numFmtId="0" fontId="0" fillId="0" borderId="54" xfId="0" applyBorder="1" applyAlignment="1">
      <alignment horizontal="center" vertical="center"/>
    </xf>
    <xf numFmtId="0" fontId="15" fillId="0" borderId="0" xfId="117" applyFont="1" applyAlignment="1">
      <alignment horizontal="center" vertical="center"/>
      <protection/>
    </xf>
    <xf numFmtId="49" fontId="15" fillId="0" borderId="0" xfId="117" applyNumberFormat="1" applyFont="1" applyAlignment="1">
      <alignment horizontal="left" vertical="center"/>
      <protection/>
    </xf>
    <xf numFmtId="49" fontId="11" fillId="0" borderId="0" xfId="117" applyNumberFormat="1" applyFont="1" applyAlignment="1">
      <alignment horizontal="left" indent="1"/>
      <protection/>
    </xf>
    <xf numFmtId="0" fontId="11" fillId="0" borderId="0" xfId="117" applyFont="1">
      <alignment/>
      <protection/>
    </xf>
    <xf numFmtId="0" fontId="15" fillId="0" borderId="0" xfId="117" applyFont="1">
      <alignment/>
      <protection/>
    </xf>
    <xf numFmtId="0" fontId="20" fillId="0" borderId="0" xfId="117" applyFont="1">
      <alignment/>
      <protection/>
    </xf>
    <xf numFmtId="0" fontId="10" fillId="0" borderId="0" xfId="118" applyFont="1" applyBorder="1" applyAlignment="1">
      <alignment horizontal="left" vertical="center"/>
      <protection/>
    </xf>
    <xf numFmtId="49" fontId="13" fillId="0" borderId="0" xfId="117" applyNumberFormat="1" applyFont="1" applyAlignment="1">
      <alignment horizontal="center" vertical="center"/>
      <protection/>
    </xf>
    <xf numFmtId="0" fontId="34" fillId="0" borderId="0" xfId="117" applyFont="1" applyAlignment="1">
      <alignment horizontal="center"/>
      <protection/>
    </xf>
    <xf numFmtId="181" fontId="20" fillId="0" borderId="0" xfId="117" applyNumberFormat="1" applyFont="1" applyAlignment="1">
      <alignment horizontal="right" vertical="center"/>
      <protection/>
    </xf>
    <xf numFmtId="0" fontId="21" fillId="0" borderId="10" xfId="117" applyFont="1" applyBorder="1" applyAlignment="1">
      <alignment horizontal="center" vertical="center"/>
      <protection/>
    </xf>
    <xf numFmtId="1" fontId="15" fillId="0" borderId="10" xfId="117" applyNumberFormat="1" applyFont="1" applyBorder="1" applyAlignment="1" applyProtection="1">
      <alignment horizontal="center" vertical="center" wrapText="1"/>
      <protection locked="0"/>
    </xf>
    <xf numFmtId="0" fontId="15" fillId="0" borderId="0" xfId="117" applyFont="1" applyBorder="1" applyAlignment="1">
      <alignment horizontal="center" vertical="center"/>
      <protection/>
    </xf>
    <xf numFmtId="0" fontId="83" fillId="0" borderId="10" xfId="0" applyFont="1" applyBorder="1" applyAlignment="1">
      <alignment horizontal="left" vertical="center" wrapText="1"/>
    </xf>
    <xf numFmtId="3" fontId="94" fillId="0" borderId="10" xfId="0" applyNumberFormat="1" applyFont="1" applyBorder="1" applyAlignment="1">
      <alignment vertical="center"/>
    </xf>
    <xf numFmtId="0" fontId="83" fillId="0" borderId="10" xfId="0" applyFont="1" applyBorder="1" applyAlignment="1">
      <alignment horizontal="left" vertical="center" wrapText="1" indent="1"/>
    </xf>
    <xf numFmtId="3" fontId="99" fillId="0" borderId="10" xfId="0" applyNumberFormat="1" applyFont="1" applyBorder="1" applyAlignment="1">
      <alignment vertical="center"/>
    </xf>
    <xf numFmtId="49" fontId="15" fillId="0" borderId="0" xfId="117" applyNumberFormat="1" applyFont="1" applyBorder="1" applyAlignment="1">
      <alignment horizontal="left" vertical="center"/>
      <protection/>
    </xf>
    <xf numFmtId="0" fontId="82" fillId="0" borderId="10" xfId="0" applyFont="1" applyBorder="1" applyAlignment="1">
      <alignment horizontal="left" vertical="center" indent="2"/>
    </xf>
    <xf numFmtId="49" fontId="11" fillId="0" borderId="0" xfId="117" applyNumberFormat="1" applyFont="1" applyBorder="1" applyAlignment="1">
      <alignment horizontal="left" indent="1"/>
      <protection/>
    </xf>
    <xf numFmtId="0" fontId="11" fillId="0" borderId="0" xfId="117" applyFont="1" applyBorder="1">
      <alignment/>
      <protection/>
    </xf>
    <xf numFmtId="0" fontId="15" fillId="0" borderId="0" xfId="117" applyFont="1" applyBorder="1">
      <alignment/>
      <protection/>
    </xf>
    <xf numFmtId="0" fontId="99" fillId="0" borderId="10" xfId="0" applyFont="1" applyBorder="1" applyAlignment="1">
      <alignment vertical="center"/>
    </xf>
    <xf numFmtId="0" fontId="83" fillId="0" borderId="10" xfId="0" applyFont="1" applyBorder="1" applyAlignment="1">
      <alignment horizontal="center" vertical="center"/>
    </xf>
  </cellXfs>
  <cellStyles count="117">
    <cellStyle name="Normal" xfId="0"/>
    <cellStyle name="Currency [0]" xfId="15"/>
    <cellStyle name="Currency" xfId="16"/>
    <cellStyle name="常规 44" xfId="17"/>
    <cellStyle name="常规 39" xfId="18"/>
    <cellStyle name="60% - 着色 2" xfId="19"/>
    <cellStyle name="20% - 强调文字颜色 3" xfId="20"/>
    <cellStyle name="输入" xfId="21"/>
    <cellStyle name="Comma [0]" xfId="22"/>
    <cellStyle name="常规_功能分类1212zhangl" xfId="23"/>
    <cellStyle name="40% - 强调文字颜色 3" xfId="24"/>
    <cellStyle name="差" xfId="25"/>
    <cellStyle name="Comma" xfId="26"/>
    <cellStyle name="60% - 强调文字颜色 3" xfId="27"/>
    <cellStyle name="Hyperlink"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_ET_STYLE_NoName_00_" xfId="37"/>
    <cellStyle name="标题" xfId="38"/>
    <cellStyle name="着色 1" xfId="39"/>
    <cellStyle name="20% - 着色 5" xfId="40"/>
    <cellStyle name="解释性文本" xfId="41"/>
    <cellStyle name="标题 1" xfId="42"/>
    <cellStyle name="标题 2" xfId="43"/>
    <cellStyle name="60% - 强调文字颜色 1" xfId="44"/>
    <cellStyle name="标题 3" xfId="45"/>
    <cellStyle name="60% - 强调文字颜色 4" xfId="46"/>
    <cellStyle name="输出" xfId="47"/>
    <cellStyle name="40% - 着色 4" xfId="48"/>
    <cellStyle name="计算" xfId="49"/>
    <cellStyle name="检查单元格" xfId="50"/>
    <cellStyle name="20% - 强调文字颜色 6" xfId="51"/>
    <cellStyle name="强调文字颜色 2" xfId="52"/>
    <cellStyle name="链接单元格" xfId="53"/>
    <cellStyle name="汇总" xfId="54"/>
    <cellStyle name="40% - 着色 5" xfId="55"/>
    <cellStyle name="好" xfId="56"/>
    <cellStyle name="适中" xfId="57"/>
    <cellStyle name="着色 5" xfId="58"/>
    <cellStyle name="20% - 强调文字颜色 5" xfId="59"/>
    <cellStyle name="强调文字颜色 1" xfId="60"/>
    <cellStyle name="20% - 强调文字颜色 1" xfId="61"/>
    <cellStyle name="40% - 强调文字颜色 1" xfId="62"/>
    <cellStyle name="常规 43" xfId="63"/>
    <cellStyle name="60% - 着色 1" xfId="64"/>
    <cellStyle name="20% - 强调文字颜色 2" xfId="65"/>
    <cellStyle name="40% - 强调文字颜色 2" xfId="66"/>
    <cellStyle name="强调文字颜色 3" xfId="67"/>
    <cellStyle name="强调文字颜色 4" xfId="68"/>
    <cellStyle name="20% - 强调文字颜色 4" xfId="69"/>
    <cellStyle name="40% - 强调文字颜色 4" xfId="70"/>
    <cellStyle name="20% - 着色 1" xfId="71"/>
    <cellStyle name="强调文字颜色 5" xfId="72"/>
    <cellStyle name="40% - 强调文字颜色 5" xfId="73"/>
    <cellStyle name="20% - 着色 2" xfId="74"/>
    <cellStyle name="60% - 强调文字颜色 5" xfId="75"/>
    <cellStyle name="强调文字颜色 6" xfId="76"/>
    <cellStyle name="20% - 着色 3" xfId="77"/>
    <cellStyle name="40% - 强调文字颜色 6" xfId="78"/>
    <cellStyle name="60% - 强调文字颜色 6" xfId="79"/>
    <cellStyle name="_ET_STYLE_NoName_00__2016年人代会报告附表20160104" xfId="80"/>
    <cellStyle name="差_发老吕2016基本支出测算11.28" xfId="81"/>
    <cellStyle name="_ET_STYLE_NoName_00__国库1月5日调整表" xfId="82"/>
    <cellStyle name="20% - 着色 4" xfId="83"/>
    <cellStyle name="着色 2" xfId="84"/>
    <cellStyle name="20% - 着色 6" xfId="85"/>
    <cellStyle name="40% - 着色 1" xfId="86"/>
    <cellStyle name="40% - 着色 2" xfId="87"/>
    <cellStyle name="40% - 着色 6" xfId="88"/>
    <cellStyle name="常规 45" xfId="89"/>
    <cellStyle name="60% - 着色 3" xfId="90"/>
    <cellStyle name="常规 46" xfId="91"/>
    <cellStyle name="60% - 着色 4" xfId="92"/>
    <cellStyle name="常规 47" xfId="93"/>
    <cellStyle name="60% - 着色 5" xfId="94"/>
    <cellStyle name="60% - 着色 6" xfId="95"/>
    <cellStyle name="no dec" xfId="96"/>
    <cellStyle name="Normal_APR" xfId="97"/>
    <cellStyle name="百分比 2" xfId="98"/>
    <cellStyle name="表标题" xfId="99"/>
    <cellStyle name="差_全国各省民生政策标准10.7(lp稿)(1)" xfId="100"/>
    <cellStyle name="常规 10" xfId="101"/>
    <cellStyle name="常规 11" xfId="102"/>
    <cellStyle name="常规 12" xfId="103"/>
    <cellStyle name="常规 13" xfId="104"/>
    <cellStyle name="常规 14" xfId="105"/>
    <cellStyle name="常规 19" xfId="106"/>
    <cellStyle name="常规 2" xfId="107"/>
    <cellStyle name="常规 2 2" xfId="108"/>
    <cellStyle name="常规 20" xfId="109"/>
    <cellStyle name="常规 21" xfId="110"/>
    <cellStyle name="常规 3" xfId="111"/>
    <cellStyle name="常规 4" xfId="112"/>
    <cellStyle name="常规 40" xfId="113"/>
    <cellStyle name="常规 41" xfId="114"/>
    <cellStyle name="常规 5" xfId="115"/>
    <cellStyle name="常规 8" xfId="116"/>
    <cellStyle name="常规_2013.1.人代会报告附表" xfId="117"/>
    <cellStyle name="常规_人代会报告附表（定）曹铂0103" xfId="118"/>
    <cellStyle name="普通_97-917" xfId="119"/>
    <cellStyle name="着色 4" xfId="120"/>
    <cellStyle name="千分位[0]_BT (2)" xfId="121"/>
    <cellStyle name="千分位_97-917" xfId="122"/>
    <cellStyle name="千位[0]_1" xfId="123"/>
    <cellStyle name="千位_1" xfId="124"/>
    <cellStyle name="数字" xfId="125"/>
    <cellStyle name="未定义" xfId="126"/>
    <cellStyle name="小数" xfId="127"/>
    <cellStyle name="样式 1" xfId="128"/>
    <cellStyle name="着色 3" xfId="129"/>
    <cellStyle name="着色 6" xfId="13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0"/>
  <sheetViews>
    <sheetView workbookViewId="0" topLeftCell="A1">
      <selection activeCell="A2" sqref="A2:B2"/>
    </sheetView>
  </sheetViews>
  <sheetFormatPr defaultColWidth="0" defaultRowHeight="15"/>
  <cols>
    <col min="1" max="2" width="33.421875" style="217" customWidth="1"/>
    <col min="3" max="3" width="8.00390625" style="217" bestFit="1" customWidth="1"/>
    <col min="4" max="4" width="7.8515625" style="217" bestFit="1" customWidth="1"/>
    <col min="5" max="5" width="8.421875" style="217" hidden="1" customWidth="1"/>
    <col min="6" max="6" width="7.8515625" style="217" hidden="1" customWidth="1"/>
    <col min="7" max="254" width="7.8515625" style="217" customWidth="1"/>
    <col min="255" max="255" width="35.7109375" style="217" customWidth="1"/>
    <col min="256" max="256" width="0" style="217" hidden="1" customWidth="1"/>
  </cols>
  <sheetData>
    <row r="1" spans="1:2" ht="18" customHeight="1">
      <c r="A1" s="2" t="s">
        <v>0</v>
      </c>
      <c r="B1" s="218"/>
    </row>
    <row r="2" spans="1:2" ht="39.75" customHeight="1">
      <c r="A2" s="219" t="s">
        <v>1</v>
      </c>
      <c r="B2" s="219"/>
    </row>
    <row r="3" spans="1:2" ht="18.75" customHeight="1">
      <c r="A3" s="220"/>
      <c r="B3" s="221" t="s">
        <v>2</v>
      </c>
    </row>
    <row r="4" spans="1:3" s="212" customFormat="1" ht="48" customHeight="1">
      <c r="A4" s="222" t="s">
        <v>3</v>
      </c>
      <c r="B4" s="223" t="s">
        <v>4</v>
      </c>
      <c r="C4" s="224"/>
    </row>
    <row r="5" spans="1:3" s="212" customFormat="1" ht="48" customHeight="1">
      <c r="A5" s="225" t="s">
        <v>5</v>
      </c>
      <c r="B5" s="226">
        <f>B6+B20</f>
        <v>84200</v>
      </c>
      <c r="C5" s="224"/>
    </row>
    <row r="6" spans="1:3" s="213" customFormat="1" ht="51" customHeight="1">
      <c r="A6" s="227" t="s">
        <v>6</v>
      </c>
      <c r="B6" s="228">
        <f>SUM(B7:B19)</f>
        <v>64200</v>
      </c>
      <c r="C6" s="229"/>
    </row>
    <row r="7" spans="1:5" s="214" customFormat="1" ht="51" customHeight="1">
      <c r="A7" s="230" t="s">
        <v>7</v>
      </c>
      <c r="B7" s="228">
        <v>22400</v>
      </c>
      <c r="C7" s="231"/>
      <c r="E7" s="214">
        <v>988753</v>
      </c>
    </row>
    <row r="8" spans="1:5" s="215" customFormat="1" ht="51" customHeight="1">
      <c r="A8" s="230" t="s">
        <v>8</v>
      </c>
      <c r="B8" s="228">
        <v>4100</v>
      </c>
      <c r="C8" s="232"/>
      <c r="E8" s="215">
        <v>822672</v>
      </c>
    </row>
    <row r="9" spans="1:3" s="212" customFormat="1" ht="51" customHeight="1">
      <c r="A9" s="230" t="s">
        <v>9</v>
      </c>
      <c r="B9" s="228">
        <v>1080</v>
      </c>
      <c r="C9" s="224"/>
    </row>
    <row r="10" spans="1:5" s="215" customFormat="1" ht="51" customHeight="1">
      <c r="A10" s="230" t="s">
        <v>10</v>
      </c>
      <c r="B10" s="228">
        <v>5600</v>
      </c>
      <c r="C10" s="232"/>
      <c r="E10" s="215">
        <v>988753</v>
      </c>
    </row>
    <row r="11" spans="1:5" s="215" customFormat="1" ht="51" customHeight="1">
      <c r="A11" s="230" t="s">
        <v>11</v>
      </c>
      <c r="B11" s="228">
        <v>3300</v>
      </c>
      <c r="C11" s="232"/>
      <c r="E11" s="215">
        <v>822672</v>
      </c>
    </row>
    <row r="12" spans="1:3" s="216" customFormat="1" ht="51" customHeight="1">
      <c r="A12" s="230" t="s">
        <v>12</v>
      </c>
      <c r="B12" s="228">
        <v>1200</v>
      </c>
      <c r="C12" s="233"/>
    </row>
    <row r="13" spans="1:2" ht="51" customHeight="1">
      <c r="A13" s="230" t="s">
        <v>13</v>
      </c>
      <c r="B13" s="234">
        <v>950</v>
      </c>
    </row>
    <row r="14" spans="1:2" ht="51" customHeight="1">
      <c r="A14" s="230" t="s">
        <v>14</v>
      </c>
      <c r="B14" s="228">
        <v>3200</v>
      </c>
    </row>
    <row r="15" spans="1:2" ht="51" customHeight="1">
      <c r="A15" s="230" t="s">
        <v>15</v>
      </c>
      <c r="B15" s="228">
        <v>1900</v>
      </c>
    </row>
    <row r="16" spans="1:2" ht="51" customHeight="1">
      <c r="A16" s="230" t="s">
        <v>16</v>
      </c>
      <c r="B16" s="234">
        <v>2200</v>
      </c>
    </row>
    <row r="17" spans="1:2" ht="51" customHeight="1">
      <c r="A17" s="230" t="s">
        <v>17</v>
      </c>
      <c r="B17" s="228">
        <v>15350</v>
      </c>
    </row>
    <row r="18" spans="1:2" ht="51" customHeight="1">
      <c r="A18" s="230" t="s">
        <v>18</v>
      </c>
      <c r="B18" s="228">
        <v>2750</v>
      </c>
    </row>
    <row r="19" spans="1:2" ht="51" customHeight="1">
      <c r="A19" s="181" t="s">
        <v>19</v>
      </c>
      <c r="B19" s="234">
        <v>170</v>
      </c>
    </row>
    <row r="20" spans="1:2" ht="51" customHeight="1">
      <c r="A20" s="227" t="s">
        <v>20</v>
      </c>
      <c r="B20" s="228">
        <f>SUM(B21:B25)</f>
        <v>20000</v>
      </c>
    </row>
    <row r="21" spans="1:2" ht="51" customHeight="1">
      <c r="A21" s="181" t="s">
        <v>21</v>
      </c>
      <c r="B21" s="228">
        <v>2380</v>
      </c>
    </row>
    <row r="22" spans="1:2" ht="51" customHeight="1">
      <c r="A22" s="181" t="s">
        <v>22</v>
      </c>
      <c r="B22" s="228">
        <v>1500</v>
      </c>
    </row>
    <row r="23" spans="1:2" ht="51" customHeight="1">
      <c r="A23" s="181" t="s">
        <v>23</v>
      </c>
      <c r="B23" s="228">
        <v>7537</v>
      </c>
    </row>
    <row r="24" spans="1:2" ht="51" customHeight="1">
      <c r="A24" s="181" t="s">
        <v>24</v>
      </c>
      <c r="B24" s="228">
        <v>8313</v>
      </c>
    </row>
    <row r="25" spans="1:2" ht="51" customHeight="1">
      <c r="A25" s="230" t="s">
        <v>25</v>
      </c>
      <c r="B25" s="234">
        <v>270</v>
      </c>
    </row>
    <row r="26" spans="1:2" ht="51" customHeight="1">
      <c r="A26" s="225" t="s">
        <v>26</v>
      </c>
      <c r="B26" s="226">
        <v>194854</v>
      </c>
    </row>
    <row r="27" spans="1:2" ht="51" customHeight="1">
      <c r="A27" s="225" t="s">
        <v>27</v>
      </c>
      <c r="B27" s="226">
        <v>79821</v>
      </c>
    </row>
    <row r="28" spans="1:2" ht="51" customHeight="1">
      <c r="A28" s="225" t="s">
        <v>28</v>
      </c>
      <c r="B28" s="226">
        <v>12300</v>
      </c>
    </row>
    <row r="29" spans="1:2" ht="51" customHeight="1">
      <c r="A29" s="225" t="s">
        <v>29</v>
      </c>
      <c r="B29" s="226">
        <v>78317</v>
      </c>
    </row>
    <row r="30" spans="1:2" ht="51" customHeight="1">
      <c r="A30" s="235" t="s">
        <v>30</v>
      </c>
      <c r="B30" s="226">
        <f>B5+B26+B28+B29+B27</f>
        <v>449492</v>
      </c>
    </row>
  </sheetData>
  <sheetProtection/>
  <mergeCells count="1">
    <mergeCell ref="A2:B2"/>
  </mergeCells>
  <printOptions horizontalCentered="1"/>
  <pageMargins left="0.9840277777777777" right="0.7479166666666667" top="0.3" bottom="0.31" header="0.18" footer="0.17"/>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16"/>
  <sheetViews>
    <sheetView workbookViewId="0" topLeftCell="A1">
      <selection activeCell="A1" sqref="A1"/>
    </sheetView>
  </sheetViews>
  <sheetFormatPr defaultColWidth="7.00390625" defaultRowHeight="15"/>
  <cols>
    <col min="1" max="1" width="35.140625" style="74" customWidth="1"/>
    <col min="2" max="2" width="29.57421875" style="75" customWidth="1"/>
    <col min="3" max="16384" width="7.00390625" style="76" customWidth="1"/>
  </cols>
  <sheetData>
    <row r="1" ht="29.25" customHeight="1">
      <c r="A1" s="2" t="s">
        <v>405</v>
      </c>
    </row>
    <row r="2" spans="1:2" ht="28.5" customHeight="1">
      <c r="A2" s="77" t="s">
        <v>406</v>
      </c>
      <c r="B2" s="79"/>
    </row>
    <row r="3" spans="1:2" s="73" customFormat="1" ht="21.75" customHeight="1">
      <c r="A3" s="74"/>
      <c r="B3" s="148" t="s">
        <v>33</v>
      </c>
    </row>
    <row r="4" spans="1:2" s="73" customFormat="1" ht="39" customHeight="1">
      <c r="A4" s="133" t="s">
        <v>3</v>
      </c>
      <c r="B4" s="83" t="s">
        <v>4</v>
      </c>
    </row>
    <row r="5" spans="1:2" s="74" customFormat="1" ht="36" customHeight="1">
      <c r="A5" s="149" t="s">
        <v>34</v>
      </c>
      <c r="B5" s="172">
        <f>SUM(B6:B11)</f>
        <v>77895</v>
      </c>
    </row>
    <row r="6" spans="1:2" s="74" customFormat="1" ht="36" customHeight="1">
      <c r="A6" s="173" t="s">
        <v>40</v>
      </c>
      <c r="B6" s="174">
        <v>11</v>
      </c>
    </row>
    <row r="7" spans="1:2" s="73" customFormat="1" ht="36" customHeight="1">
      <c r="A7" s="173" t="s">
        <v>44</v>
      </c>
      <c r="B7" s="174">
        <v>59414</v>
      </c>
    </row>
    <row r="8" spans="1:2" s="73" customFormat="1" ht="36" customHeight="1">
      <c r="A8" s="173" t="s">
        <v>45</v>
      </c>
      <c r="B8" s="174">
        <v>142</v>
      </c>
    </row>
    <row r="9" spans="1:2" s="73" customFormat="1" ht="36" customHeight="1">
      <c r="A9" s="175" t="s">
        <v>55</v>
      </c>
      <c r="B9" s="174">
        <v>7328</v>
      </c>
    </row>
    <row r="10" spans="1:2" s="73" customFormat="1" ht="36" customHeight="1">
      <c r="A10" s="173" t="s">
        <v>56</v>
      </c>
      <c r="B10" s="174">
        <v>10950</v>
      </c>
    </row>
    <row r="11" spans="1:2" s="73" customFormat="1" ht="36" customHeight="1">
      <c r="A11" s="173" t="s">
        <v>407</v>
      </c>
      <c r="B11" s="176">
        <v>50</v>
      </c>
    </row>
    <row r="12" spans="1:2" ht="36" customHeight="1">
      <c r="A12" s="149" t="s">
        <v>408</v>
      </c>
      <c r="B12" s="172">
        <v>0</v>
      </c>
    </row>
    <row r="13" spans="1:2" ht="36" customHeight="1">
      <c r="A13" s="149" t="s">
        <v>409</v>
      </c>
      <c r="B13" s="172">
        <v>32883</v>
      </c>
    </row>
    <row r="14" spans="1:2" ht="36" customHeight="1">
      <c r="A14" s="149" t="s">
        <v>64</v>
      </c>
      <c r="B14" s="172">
        <v>11400</v>
      </c>
    </row>
    <row r="15" spans="1:2" ht="36" customHeight="1">
      <c r="A15" s="177" t="s">
        <v>377</v>
      </c>
      <c r="B15" s="172">
        <f>B5+B12+B13+B14</f>
        <v>122178</v>
      </c>
    </row>
    <row r="16" spans="1:2" ht="19.5" customHeight="1">
      <c r="A16" s="178" t="s">
        <v>410</v>
      </c>
      <c r="B16" s="178"/>
    </row>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C39"/>
  <sheetViews>
    <sheetView workbookViewId="0" topLeftCell="A1">
      <selection activeCell="A1" sqref="A1"/>
    </sheetView>
  </sheetViews>
  <sheetFormatPr defaultColWidth="7.00390625" defaultRowHeight="15"/>
  <cols>
    <col min="1" max="1" width="21.8515625" style="74" customWidth="1"/>
    <col min="2" max="2" width="46.57421875" style="73" customWidth="1"/>
    <col min="3" max="3" width="23.00390625" style="75" customWidth="1"/>
    <col min="4" max="16384" width="7.00390625" style="76" customWidth="1"/>
  </cols>
  <sheetData>
    <row r="1" ht="20.25" customHeight="1">
      <c r="A1" s="2" t="s">
        <v>411</v>
      </c>
    </row>
    <row r="2" spans="1:3" ht="22.5">
      <c r="A2" s="77" t="s">
        <v>412</v>
      </c>
      <c r="B2" s="78"/>
      <c r="C2" s="79"/>
    </row>
    <row r="3" spans="1:3" s="73" customFormat="1" ht="15">
      <c r="A3" s="74"/>
      <c r="C3" s="80" t="s">
        <v>33</v>
      </c>
    </row>
    <row r="4" spans="1:3" s="161" customFormat="1" ht="43.5" customHeight="1">
      <c r="A4" s="133" t="s">
        <v>413</v>
      </c>
      <c r="B4" s="162" t="s">
        <v>414</v>
      </c>
      <c r="C4" s="163" t="s">
        <v>395</v>
      </c>
    </row>
    <row r="5" spans="1:3" s="161" customFormat="1" ht="30" customHeight="1">
      <c r="A5" s="164"/>
      <c r="B5" s="165" t="s">
        <v>349</v>
      </c>
      <c r="C5" s="166">
        <f>C6+C11+C21+C27+C34+C37</f>
        <v>77895</v>
      </c>
    </row>
    <row r="6" spans="1:3" s="161" customFormat="1" ht="30" customHeight="1">
      <c r="A6" s="167">
        <v>207</v>
      </c>
      <c r="B6" s="168" t="s">
        <v>40</v>
      </c>
      <c r="C6" s="166">
        <v>11</v>
      </c>
    </row>
    <row r="7" spans="1:3" s="161" customFormat="1" ht="30" customHeight="1">
      <c r="A7" s="169">
        <v>20707</v>
      </c>
      <c r="B7" s="170" t="s">
        <v>415</v>
      </c>
      <c r="C7" s="166">
        <v>11</v>
      </c>
    </row>
    <row r="8" spans="1:3" s="161" customFormat="1" ht="30" customHeight="1">
      <c r="A8" s="105">
        <v>2070701</v>
      </c>
      <c r="B8" s="171" t="s">
        <v>416</v>
      </c>
      <c r="C8" s="166">
        <v>3</v>
      </c>
    </row>
    <row r="9" spans="1:3" s="161" customFormat="1" ht="30" customHeight="1">
      <c r="A9" s="105">
        <v>2070702</v>
      </c>
      <c r="B9" s="171" t="s">
        <v>417</v>
      </c>
      <c r="C9" s="166">
        <v>2</v>
      </c>
    </row>
    <row r="10" spans="1:3" s="161" customFormat="1" ht="30" customHeight="1">
      <c r="A10" s="105">
        <v>2070799</v>
      </c>
      <c r="B10" s="171" t="s">
        <v>418</v>
      </c>
      <c r="C10" s="166">
        <v>6</v>
      </c>
    </row>
    <row r="11" spans="1:3" s="161" customFormat="1" ht="30" customHeight="1">
      <c r="A11" s="167">
        <v>212</v>
      </c>
      <c r="B11" s="168" t="s">
        <v>44</v>
      </c>
      <c r="C11" s="166">
        <v>59414</v>
      </c>
    </row>
    <row r="12" spans="1:3" s="161" customFormat="1" ht="30" customHeight="1">
      <c r="A12" s="169">
        <v>21208</v>
      </c>
      <c r="B12" s="170" t="s">
        <v>419</v>
      </c>
      <c r="C12" s="166">
        <v>58817</v>
      </c>
    </row>
    <row r="13" spans="1:3" s="161" customFormat="1" ht="30" customHeight="1">
      <c r="A13" s="105">
        <v>2120801</v>
      </c>
      <c r="B13" s="171" t="s">
        <v>420</v>
      </c>
      <c r="C13" s="166">
        <v>13302</v>
      </c>
    </row>
    <row r="14" spans="1:3" s="161" customFormat="1" ht="30" customHeight="1">
      <c r="A14" s="105">
        <v>2120802</v>
      </c>
      <c r="B14" s="171" t="s">
        <v>421</v>
      </c>
      <c r="C14" s="166">
        <v>6014</v>
      </c>
    </row>
    <row r="15" spans="1:3" s="161" customFormat="1" ht="30" customHeight="1">
      <c r="A15" s="105">
        <v>2120805</v>
      </c>
      <c r="B15" s="171" t="s">
        <v>422</v>
      </c>
      <c r="C15" s="166">
        <v>5789</v>
      </c>
    </row>
    <row r="16" spans="1:3" s="161" customFormat="1" ht="30" customHeight="1">
      <c r="A16" s="105">
        <v>2120806</v>
      </c>
      <c r="B16" s="171" t="s">
        <v>423</v>
      </c>
      <c r="C16" s="166">
        <v>64</v>
      </c>
    </row>
    <row r="17" spans="1:3" s="161" customFormat="1" ht="30" customHeight="1">
      <c r="A17" s="105">
        <v>2120814</v>
      </c>
      <c r="B17" s="171" t="s">
        <v>424</v>
      </c>
      <c r="C17" s="166">
        <v>27217</v>
      </c>
    </row>
    <row r="18" spans="1:3" s="161" customFormat="1" ht="30" customHeight="1">
      <c r="A18" s="105">
        <v>2120816</v>
      </c>
      <c r="B18" s="171" t="s">
        <v>425</v>
      </c>
      <c r="C18" s="166">
        <v>2800</v>
      </c>
    </row>
    <row r="19" spans="1:3" s="161" customFormat="1" ht="30" customHeight="1">
      <c r="A19" s="105">
        <v>2120899</v>
      </c>
      <c r="B19" s="171" t="s">
        <v>426</v>
      </c>
      <c r="C19" s="166">
        <v>3631</v>
      </c>
    </row>
    <row r="20" spans="1:3" s="161" customFormat="1" ht="30" customHeight="1">
      <c r="A20" s="169">
        <v>21211</v>
      </c>
      <c r="B20" s="170" t="s">
        <v>427</v>
      </c>
      <c r="C20" s="166">
        <v>597</v>
      </c>
    </row>
    <row r="21" spans="1:3" s="161" customFormat="1" ht="30" customHeight="1">
      <c r="A21" s="167">
        <v>213</v>
      </c>
      <c r="B21" s="168" t="s">
        <v>45</v>
      </c>
      <c r="C21" s="166">
        <v>142</v>
      </c>
    </row>
    <row r="22" spans="1:3" s="161" customFormat="1" ht="30" customHeight="1">
      <c r="A22" s="169">
        <v>21372</v>
      </c>
      <c r="B22" s="170" t="s">
        <v>428</v>
      </c>
      <c r="C22" s="166">
        <v>82</v>
      </c>
    </row>
    <row r="23" spans="1:3" s="161" customFormat="1" ht="30" customHeight="1">
      <c r="A23" s="105">
        <v>2137201</v>
      </c>
      <c r="B23" s="171" t="s">
        <v>429</v>
      </c>
      <c r="C23" s="166">
        <v>47</v>
      </c>
    </row>
    <row r="24" spans="1:3" ht="30" customHeight="1">
      <c r="A24" s="105">
        <v>2137202</v>
      </c>
      <c r="B24" s="171" t="s">
        <v>430</v>
      </c>
      <c r="C24" s="166">
        <v>35</v>
      </c>
    </row>
    <row r="25" spans="1:3" ht="30" customHeight="1">
      <c r="A25" s="169">
        <v>21373</v>
      </c>
      <c r="B25" s="170" t="s">
        <v>431</v>
      </c>
      <c r="C25" s="166">
        <v>60</v>
      </c>
    </row>
    <row r="26" spans="1:3" ht="30" customHeight="1">
      <c r="A26" s="105">
        <v>2137302</v>
      </c>
      <c r="B26" s="171" t="s">
        <v>430</v>
      </c>
      <c r="C26" s="166">
        <v>60</v>
      </c>
    </row>
    <row r="27" spans="1:3" ht="30" customHeight="1">
      <c r="A27" s="167">
        <v>229</v>
      </c>
      <c r="B27" s="168" t="s">
        <v>55</v>
      </c>
      <c r="C27" s="166">
        <v>7328</v>
      </c>
    </row>
    <row r="28" spans="1:3" ht="30" customHeight="1">
      <c r="A28" s="169">
        <v>22904</v>
      </c>
      <c r="B28" s="170" t="s">
        <v>432</v>
      </c>
      <c r="C28" s="166">
        <v>5438</v>
      </c>
    </row>
    <row r="29" spans="1:3" ht="30" customHeight="1">
      <c r="A29" s="105">
        <v>2290402</v>
      </c>
      <c r="B29" s="171" t="s">
        <v>433</v>
      </c>
      <c r="C29" s="166">
        <v>5438</v>
      </c>
    </row>
    <row r="30" spans="1:3" ht="30" customHeight="1">
      <c r="A30" s="169">
        <v>22960</v>
      </c>
      <c r="B30" s="170" t="s">
        <v>434</v>
      </c>
      <c r="C30" s="166">
        <v>1890</v>
      </c>
    </row>
    <row r="31" spans="1:3" ht="30" customHeight="1">
      <c r="A31" s="105">
        <v>2296002</v>
      </c>
      <c r="B31" s="171" t="s">
        <v>435</v>
      </c>
      <c r="C31" s="166">
        <v>894</v>
      </c>
    </row>
    <row r="32" spans="1:3" ht="30" customHeight="1">
      <c r="A32" s="105">
        <v>2296003</v>
      </c>
      <c r="B32" s="171" t="s">
        <v>436</v>
      </c>
      <c r="C32" s="166">
        <v>328</v>
      </c>
    </row>
    <row r="33" spans="1:3" ht="30" customHeight="1">
      <c r="A33" s="105">
        <v>2296004</v>
      </c>
      <c r="B33" s="171" t="s">
        <v>437</v>
      </c>
      <c r="C33" s="166">
        <v>668</v>
      </c>
    </row>
    <row r="34" spans="1:3" ht="30" customHeight="1">
      <c r="A34" s="167">
        <v>232</v>
      </c>
      <c r="B34" s="168" t="s">
        <v>56</v>
      </c>
      <c r="C34" s="166">
        <v>10950</v>
      </c>
    </row>
    <row r="35" spans="1:3" ht="30" customHeight="1">
      <c r="A35" s="169">
        <v>23204</v>
      </c>
      <c r="B35" s="170" t="s">
        <v>438</v>
      </c>
      <c r="C35" s="166">
        <v>10950</v>
      </c>
    </row>
    <row r="36" spans="1:3" ht="30" customHeight="1">
      <c r="A36" s="105">
        <v>2320498</v>
      </c>
      <c r="B36" s="171" t="s">
        <v>439</v>
      </c>
      <c r="C36" s="166">
        <v>10950</v>
      </c>
    </row>
    <row r="37" spans="1:3" ht="30" customHeight="1">
      <c r="A37" s="167">
        <v>233</v>
      </c>
      <c r="B37" s="168" t="s">
        <v>57</v>
      </c>
      <c r="C37" s="166">
        <v>50</v>
      </c>
    </row>
    <row r="38" spans="1:3" ht="30" customHeight="1">
      <c r="A38" s="169">
        <v>23304</v>
      </c>
      <c r="B38" s="170" t="s">
        <v>440</v>
      </c>
      <c r="C38" s="166">
        <v>50</v>
      </c>
    </row>
    <row r="39" spans="1:3" ht="30" customHeight="1">
      <c r="A39" s="105">
        <v>2330498</v>
      </c>
      <c r="B39" s="171" t="s">
        <v>441</v>
      </c>
      <c r="C39" s="166">
        <v>50</v>
      </c>
    </row>
  </sheetData>
  <sheetProtection/>
  <mergeCells count="1">
    <mergeCell ref="A2:C2"/>
  </mergeCells>
  <printOptions horizontalCentered="1"/>
  <pageMargins left="0.7480314960629921" right="0.7480314960629921" top="0.9842519685039371" bottom="0.9842519685039371" header="0.5118110236220472" footer="0.5118110236220472"/>
  <pageSetup horizontalDpi="600" verticalDpi="600" orientation="portrait" paperSize="9" scale="95"/>
</worksheet>
</file>

<file path=xl/worksheets/sheet12.xml><?xml version="1.0" encoding="utf-8"?>
<worksheet xmlns="http://schemas.openxmlformats.org/spreadsheetml/2006/main" xmlns:r="http://schemas.openxmlformats.org/officeDocument/2006/relationships">
  <dimension ref="A1:B28"/>
  <sheetViews>
    <sheetView workbookViewId="0" topLeftCell="A1">
      <selection activeCell="A1" sqref="A1"/>
    </sheetView>
  </sheetViews>
  <sheetFormatPr defaultColWidth="7.00390625" defaultRowHeight="15"/>
  <cols>
    <col min="1" max="2" width="37.00390625" style="74" customWidth="1"/>
    <col min="3" max="16384" width="7.00390625" style="76" customWidth="1"/>
  </cols>
  <sheetData>
    <row r="1" spans="1:2" ht="21.75" customHeight="1">
      <c r="A1" s="2" t="s">
        <v>442</v>
      </c>
      <c r="B1" s="129"/>
    </row>
    <row r="2" spans="1:2" ht="51.75" customHeight="1">
      <c r="A2" s="130" t="s">
        <v>443</v>
      </c>
      <c r="B2" s="131"/>
    </row>
    <row r="3" spans="1:2" ht="13.5">
      <c r="A3" s="132"/>
      <c r="B3" s="118" t="s">
        <v>375</v>
      </c>
    </row>
    <row r="4" spans="1:2" s="128" customFormat="1" ht="39.75" customHeight="1">
      <c r="A4" s="133" t="s">
        <v>376</v>
      </c>
      <c r="B4" s="133" t="s">
        <v>395</v>
      </c>
    </row>
    <row r="5" spans="1:2" ht="39.75" customHeight="1">
      <c r="A5" s="134" t="s">
        <v>444</v>
      </c>
      <c r="B5" s="135" t="s">
        <v>381</v>
      </c>
    </row>
    <row r="6" spans="1:2" ht="39.75" customHeight="1">
      <c r="A6" s="136"/>
      <c r="B6" s="137"/>
    </row>
    <row r="7" spans="1:2" ht="39.75" customHeight="1">
      <c r="A7" s="136"/>
      <c r="B7" s="136"/>
    </row>
    <row r="8" spans="1:2" ht="39.75" customHeight="1">
      <c r="A8" s="136"/>
      <c r="B8" s="137"/>
    </row>
    <row r="9" spans="1:2" ht="39.75" customHeight="1">
      <c r="A9" s="136"/>
      <c r="B9" s="137"/>
    </row>
    <row r="10" spans="1:2" ht="39.75" customHeight="1">
      <c r="A10" s="136"/>
      <c r="B10" s="137"/>
    </row>
    <row r="11" spans="1:2" ht="39.75" customHeight="1">
      <c r="A11" s="136"/>
      <c r="B11" s="138"/>
    </row>
    <row r="12" spans="1:2" ht="39.75" customHeight="1">
      <c r="A12" s="81" t="s">
        <v>388</v>
      </c>
      <c r="B12" s="135" t="s">
        <v>381</v>
      </c>
    </row>
    <row r="13" spans="1:2" ht="19.5" customHeight="1">
      <c r="A13" t="s">
        <v>398</v>
      </c>
      <c r="B13"/>
    </row>
    <row r="14" ht="19.5" customHeight="1"/>
    <row r="15" ht="19.5" customHeight="1"/>
    <row r="16" ht="19.5" customHeight="1"/>
    <row r="17" spans="1:2" ht="19.5" customHeight="1">
      <c r="A17" s="76"/>
      <c r="B17" s="76"/>
    </row>
    <row r="18" spans="1:2" ht="19.5" customHeight="1">
      <c r="A18" s="76"/>
      <c r="B18" s="76"/>
    </row>
    <row r="19" spans="1:2" ht="19.5" customHeight="1">
      <c r="A19" s="76"/>
      <c r="B19" s="76"/>
    </row>
    <row r="20" spans="1:2" ht="19.5" customHeight="1">
      <c r="A20" s="76"/>
      <c r="B20" s="76"/>
    </row>
    <row r="21" spans="1:2" ht="19.5" customHeight="1">
      <c r="A21" s="76"/>
      <c r="B21" s="76"/>
    </row>
    <row r="22" spans="1:2" ht="19.5" customHeight="1">
      <c r="A22" s="76"/>
      <c r="B22" s="76"/>
    </row>
    <row r="23" spans="1:2" ht="19.5" customHeight="1">
      <c r="A23" s="76"/>
      <c r="B23" s="76"/>
    </row>
    <row r="24" spans="1:2" ht="19.5" customHeight="1">
      <c r="A24" s="76"/>
      <c r="B24" s="76"/>
    </row>
    <row r="25" spans="1:2" ht="19.5" customHeight="1">
      <c r="A25" s="76"/>
      <c r="B25" s="76"/>
    </row>
    <row r="26" spans="1:2" ht="19.5" customHeight="1">
      <c r="A26" s="76"/>
      <c r="B26" s="76"/>
    </row>
    <row r="27" spans="1:2" ht="19.5" customHeight="1">
      <c r="A27" s="76"/>
      <c r="B27" s="76"/>
    </row>
    <row r="28" spans="1:2" ht="19.5" customHeight="1">
      <c r="A28" s="76"/>
      <c r="B28" s="76"/>
    </row>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E9"/>
  <sheetViews>
    <sheetView workbookViewId="0" topLeftCell="A1">
      <selection activeCell="A1" sqref="A1"/>
    </sheetView>
  </sheetViews>
  <sheetFormatPr defaultColWidth="0" defaultRowHeight="15"/>
  <cols>
    <col min="1" max="2" width="37.57421875" style="112" customWidth="1"/>
    <col min="3" max="3" width="8.00390625" style="112" bestFit="1" customWidth="1"/>
    <col min="4" max="4" width="7.8515625" style="112" bestFit="1" customWidth="1"/>
    <col min="5" max="5" width="8.421875" style="112" hidden="1" customWidth="1"/>
    <col min="6" max="6" width="7.8515625" style="112" hidden="1" customWidth="1"/>
    <col min="7" max="254" width="7.8515625" style="112" customWidth="1"/>
    <col min="255" max="255" width="35.7109375" style="112" customWidth="1"/>
    <col min="256" max="256" width="0" style="112" hidden="1" customWidth="1"/>
  </cols>
  <sheetData>
    <row r="1" spans="1:2" ht="27" customHeight="1">
      <c r="A1" s="113" t="s">
        <v>445</v>
      </c>
      <c r="B1" s="114"/>
    </row>
    <row r="2" spans="1:2" ht="50.25" customHeight="1">
      <c r="A2" s="115" t="s">
        <v>446</v>
      </c>
      <c r="B2" s="116"/>
    </row>
    <row r="3" spans="1:2" s="108" customFormat="1" ht="18.75" customHeight="1">
      <c r="A3" s="117"/>
      <c r="B3" s="118" t="s">
        <v>375</v>
      </c>
    </row>
    <row r="4" spans="1:3" s="109" customFormat="1" ht="53.25" customHeight="1">
      <c r="A4" s="119" t="s">
        <v>392</v>
      </c>
      <c r="B4" s="120" t="s">
        <v>395</v>
      </c>
      <c r="C4" s="121"/>
    </row>
    <row r="5" spans="1:3" s="110" customFormat="1" ht="53.25" customHeight="1">
      <c r="A5" s="122"/>
      <c r="B5" s="122">
        <v>0</v>
      </c>
      <c r="C5" s="123"/>
    </row>
    <row r="6" spans="1:5" s="108" customFormat="1" ht="53.25" customHeight="1">
      <c r="A6" s="122"/>
      <c r="B6" s="122"/>
      <c r="C6" s="124"/>
      <c r="E6" s="108">
        <v>988753</v>
      </c>
    </row>
    <row r="7" spans="1:5" s="108" customFormat="1" ht="53.25" customHeight="1">
      <c r="A7" s="122"/>
      <c r="B7" s="122"/>
      <c r="C7" s="124"/>
      <c r="E7" s="108">
        <v>822672</v>
      </c>
    </row>
    <row r="8" spans="1:3" s="111" customFormat="1" ht="53.25" customHeight="1">
      <c r="A8" s="125" t="s">
        <v>388</v>
      </c>
      <c r="B8" s="126">
        <v>0</v>
      </c>
      <c r="C8" s="127"/>
    </row>
    <row r="9" spans="1:2" ht="13.5">
      <c r="A9" t="s">
        <v>398</v>
      </c>
      <c r="B9"/>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00390625" defaultRowHeight="15"/>
  <cols>
    <col min="1" max="1" width="39.140625" style="97" customWidth="1"/>
    <col min="2" max="2" width="42.28125" style="98" customWidth="1"/>
    <col min="3" max="16384" width="9.00390625" style="97" customWidth="1"/>
  </cols>
  <sheetData>
    <row r="1" ht="21" customHeight="1">
      <c r="A1" s="99" t="s">
        <v>447</v>
      </c>
    </row>
    <row r="2" spans="1:2" ht="24.75" customHeight="1">
      <c r="A2" s="100" t="s">
        <v>448</v>
      </c>
      <c r="B2" s="100"/>
    </row>
    <row r="3" s="95" customFormat="1" ht="24" customHeight="1">
      <c r="B3" s="102" t="s">
        <v>33</v>
      </c>
    </row>
    <row r="4" spans="1:2" s="154" customFormat="1" ht="51" customHeight="1">
      <c r="A4" s="156" t="s">
        <v>3</v>
      </c>
      <c r="B4" s="157" t="s">
        <v>395</v>
      </c>
    </row>
    <row r="5" spans="1:2" s="155" customFormat="1" ht="42.75" customHeight="1">
      <c r="A5" s="158" t="s">
        <v>449</v>
      </c>
      <c r="B5" s="159">
        <v>0</v>
      </c>
    </row>
    <row r="6" spans="1:2" s="155" customFormat="1" ht="42.75" customHeight="1">
      <c r="A6" s="158" t="s">
        <v>450</v>
      </c>
      <c r="B6" s="159">
        <v>0</v>
      </c>
    </row>
    <row r="7" spans="1:2" s="155" customFormat="1" ht="42.75" customHeight="1">
      <c r="A7" s="158" t="s">
        <v>451</v>
      </c>
      <c r="B7" s="159">
        <v>0</v>
      </c>
    </row>
    <row r="8" spans="1:2" s="96" customFormat="1" ht="42.75" customHeight="1">
      <c r="A8" s="158" t="s">
        <v>452</v>
      </c>
      <c r="B8" s="159">
        <v>0</v>
      </c>
    </row>
    <row r="9" spans="1:2" ht="42.75" customHeight="1">
      <c r="A9" s="158" t="s">
        <v>453</v>
      </c>
      <c r="B9" s="159">
        <v>0</v>
      </c>
    </row>
    <row r="10" spans="1:2" ht="42.75" customHeight="1">
      <c r="A10" s="158" t="s">
        <v>454</v>
      </c>
      <c r="B10" s="159">
        <v>11</v>
      </c>
    </row>
    <row r="11" spans="1:2" ht="42.75" customHeight="1">
      <c r="A11" s="103" t="s">
        <v>388</v>
      </c>
      <c r="B11" s="160">
        <f>SUM(B5:B10)</f>
        <v>11</v>
      </c>
    </row>
  </sheetData>
  <sheetProtection/>
  <mergeCells count="1">
    <mergeCell ref="A2:B2"/>
  </mergeCells>
  <printOptions horizontalCentered="1"/>
  <pageMargins left="0.9199999999999999" right="0.7480314960629921" top="0.9842519685039371" bottom="0.9842519685039371" header="0.5118110236220472" footer="0.5118110236220472"/>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7.00390625" defaultRowHeight="15"/>
  <cols>
    <col min="1" max="1" width="35.140625" style="74" customWidth="1"/>
    <col min="2" max="2" width="41.57421875" style="75" customWidth="1"/>
    <col min="3" max="16384" width="7.00390625" style="76" customWidth="1"/>
  </cols>
  <sheetData>
    <row r="1" ht="29.25" customHeight="1">
      <c r="A1" s="2" t="s">
        <v>455</v>
      </c>
    </row>
    <row r="2" spans="1:2" ht="28.5" customHeight="1">
      <c r="A2" s="77" t="s">
        <v>456</v>
      </c>
      <c r="B2" s="79"/>
    </row>
    <row r="3" spans="1:2" s="73" customFormat="1" ht="21.75" customHeight="1">
      <c r="A3" s="74"/>
      <c r="B3" s="148" t="s">
        <v>33</v>
      </c>
    </row>
    <row r="4" spans="1:2" s="73" customFormat="1" ht="39" customHeight="1">
      <c r="A4" s="133" t="s">
        <v>3</v>
      </c>
      <c r="B4" s="83" t="s">
        <v>4</v>
      </c>
    </row>
    <row r="5" spans="1:2" s="74" customFormat="1" ht="41.25" customHeight="1">
      <c r="A5" s="149" t="s">
        <v>34</v>
      </c>
      <c r="B5" s="150">
        <f>SUM(B6:B9)</f>
        <v>11</v>
      </c>
    </row>
    <row r="6" spans="1:2" s="73" customFormat="1" ht="41.25" customHeight="1">
      <c r="A6" s="151" t="s">
        <v>457</v>
      </c>
      <c r="B6" s="152">
        <v>11</v>
      </c>
    </row>
    <row r="7" spans="1:2" s="73" customFormat="1" ht="41.25" customHeight="1">
      <c r="A7" s="151" t="s">
        <v>458</v>
      </c>
      <c r="B7" s="152">
        <v>0</v>
      </c>
    </row>
    <row r="8" spans="1:2" s="73" customFormat="1" ht="41.25" customHeight="1">
      <c r="A8" s="151" t="s">
        <v>459</v>
      </c>
      <c r="B8" s="152">
        <v>0</v>
      </c>
    </row>
    <row r="9" spans="1:2" s="73" customFormat="1" ht="41.25" customHeight="1">
      <c r="A9" s="151" t="s">
        <v>460</v>
      </c>
      <c r="B9" s="152">
        <v>0</v>
      </c>
    </row>
    <row r="10" spans="1:2" ht="41.25" customHeight="1">
      <c r="A10" s="149" t="s">
        <v>408</v>
      </c>
      <c r="B10" s="150">
        <v>0</v>
      </c>
    </row>
    <row r="11" spans="1:2" ht="41.25" customHeight="1">
      <c r="A11" s="153" t="s">
        <v>377</v>
      </c>
      <c r="B11" s="150">
        <f>B5+B10</f>
        <v>11</v>
      </c>
    </row>
    <row r="12" ht="19.5" customHeight="1"/>
    <row r="13" ht="19.5" customHeight="1"/>
    <row r="14" ht="19.5" customHeight="1"/>
    <row r="15" ht="19.5" customHeight="1"/>
    <row r="16" ht="19.5" customHeight="1"/>
  </sheetData>
  <sheetProtection/>
  <mergeCells count="1">
    <mergeCell ref="A2:B2"/>
  </mergeCells>
  <printOptions horizontalCentered="1"/>
  <pageMargins left="0.7086614173228347" right="0.7086614173228347" top="0.43000000000000005" bottom="0.42" header="0.31496062992125984" footer="0.31496062992125984"/>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7.00390625" defaultRowHeight="15"/>
  <cols>
    <col min="1" max="1" width="14.57421875" style="74" customWidth="1"/>
    <col min="2" max="2" width="46.57421875" style="73" customWidth="1"/>
    <col min="3" max="3" width="13.00390625" style="75" customWidth="1"/>
    <col min="4" max="16384" width="7.00390625" style="76" customWidth="1"/>
  </cols>
  <sheetData>
    <row r="1" ht="23.25" customHeight="1">
      <c r="A1" s="2" t="s">
        <v>461</v>
      </c>
    </row>
    <row r="2" spans="1:3" ht="22.5">
      <c r="A2" s="77" t="s">
        <v>462</v>
      </c>
      <c r="B2" s="78"/>
      <c r="C2" s="79"/>
    </row>
    <row r="3" spans="1:3" ht="13.5">
      <c r="A3" s="132"/>
      <c r="B3" s="132"/>
      <c r="C3" s="118" t="s">
        <v>375</v>
      </c>
    </row>
    <row r="4" spans="1:3" ht="45.75" customHeight="1">
      <c r="A4" s="81" t="s">
        <v>69</v>
      </c>
      <c r="B4" s="82" t="s">
        <v>70</v>
      </c>
      <c r="C4" s="83" t="s">
        <v>4</v>
      </c>
    </row>
    <row r="5" spans="1:3" ht="45.75" customHeight="1">
      <c r="A5" s="141">
        <v>223</v>
      </c>
      <c r="B5" s="142" t="s">
        <v>463</v>
      </c>
      <c r="C5" s="143">
        <f>C6</f>
        <v>11</v>
      </c>
    </row>
    <row r="6" spans="1:3" s="139" customFormat="1" ht="45.75" customHeight="1">
      <c r="A6" s="89">
        <v>22301</v>
      </c>
      <c r="B6" s="144" t="s">
        <v>464</v>
      </c>
      <c r="C6" s="145">
        <f>C7</f>
        <v>11</v>
      </c>
    </row>
    <row r="7" spans="1:3" s="140" customFormat="1" ht="45.75" customHeight="1">
      <c r="A7" s="92">
        <v>2230105</v>
      </c>
      <c r="B7" s="144" t="s">
        <v>465</v>
      </c>
      <c r="C7" s="145">
        <v>11</v>
      </c>
    </row>
    <row r="8" spans="1:3" ht="45.75" customHeight="1">
      <c r="A8" s="146" t="s">
        <v>388</v>
      </c>
      <c r="B8" s="147"/>
      <c r="C8" s="143">
        <f>C5</f>
        <v>11</v>
      </c>
    </row>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sheetData>
  <sheetProtection/>
  <mergeCells count="2">
    <mergeCell ref="A2:C2"/>
    <mergeCell ref="A8:B8"/>
  </mergeCells>
  <printOptions horizontalCentered="1"/>
  <pageMargins left="0.7480314960629921" right="0.7480314960629921" top="0.9842519685039371" bottom="0.9842519685039371" header="0.5118110236220472" footer="0.5118110236220472"/>
  <pageSetup horizontalDpi="600" verticalDpi="600" orientation="portrait" paperSize="9" scale="95"/>
</worksheet>
</file>

<file path=xl/worksheets/sheet17.xml><?xml version="1.0" encoding="utf-8"?>
<worksheet xmlns="http://schemas.openxmlformats.org/spreadsheetml/2006/main" xmlns:r="http://schemas.openxmlformats.org/officeDocument/2006/relationships">
  <dimension ref="A1:B28"/>
  <sheetViews>
    <sheetView workbookViewId="0" topLeftCell="A1">
      <selection activeCell="A1" sqref="A1"/>
    </sheetView>
  </sheetViews>
  <sheetFormatPr defaultColWidth="7.00390625" defaultRowHeight="15"/>
  <cols>
    <col min="1" max="2" width="37.00390625" style="74" customWidth="1"/>
    <col min="3" max="16384" width="7.00390625" style="76" customWidth="1"/>
  </cols>
  <sheetData>
    <row r="1" spans="1:2" ht="21.75" customHeight="1">
      <c r="A1" s="2" t="s">
        <v>466</v>
      </c>
      <c r="B1" s="129"/>
    </row>
    <row r="2" spans="1:2" ht="51.75" customHeight="1">
      <c r="A2" s="130" t="s">
        <v>467</v>
      </c>
      <c r="B2" s="131"/>
    </row>
    <row r="3" spans="1:2" ht="13.5">
      <c r="A3" s="132"/>
      <c r="B3" s="118" t="s">
        <v>375</v>
      </c>
    </row>
    <row r="4" spans="1:2" s="128" customFormat="1" ht="39.75" customHeight="1">
      <c r="A4" s="133" t="s">
        <v>376</v>
      </c>
      <c r="B4" s="133" t="s">
        <v>395</v>
      </c>
    </row>
    <row r="5" spans="1:2" ht="39.75" customHeight="1">
      <c r="A5" s="134" t="s">
        <v>444</v>
      </c>
      <c r="B5" s="135" t="s">
        <v>381</v>
      </c>
    </row>
    <row r="6" spans="1:2" ht="39.75" customHeight="1">
      <c r="A6" s="136"/>
      <c r="B6" s="137"/>
    </row>
    <row r="7" spans="1:2" ht="39.75" customHeight="1">
      <c r="A7" s="136"/>
      <c r="B7" s="136"/>
    </row>
    <row r="8" spans="1:2" ht="39.75" customHeight="1">
      <c r="A8" s="136"/>
      <c r="B8" s="137"/>
    </row>
    <row r="9" spans="1:2" ht="39.75" customHeight="1">
      <c r="A9" s="136"/>
      <c r="B9" s="137"/>
    </row>
    <row r="10" spans="1:2" ht="39.75" customHeight="1">
      <c r="A10" s="136"/>
      <c r="B10" s="137"/>
    </row>
    <row r="11" spans="1:2" ht="39.75" customHeight="1">
      <c r="A11" s="136"/>
      <c r="B11" s="138"/>
    </row>
    <row r="12" spans="1:2" ht="39.75" customHeight="1">
      <c r="A12" s="81" t="s">
        <v>388</v>
      </c>
      <c r="B12" s="135" t="s">
        <v>381</v>
      </c>
    </row>
    <row r="13" spans="1:2" ht="19.5" customHeight="1">
      <c r="A13" t="s">
        <v>398</v>
      </c>
      <c r="B13"/>
    </row>
    <row r="14" ht="19.5" customHeight="1"/>
    <row r="15" ht="19.5" customHeight="1"/>
    <row r="16" ht="19.5" customHeight="1"/>
    <row r="17" spans="1:2" ht="19.5" customHeight="1">
      <c r="A17" s="76"/>
      <c r="B17" s="76"/>
    </row>
    <row r="18" spans="1:2" ht="19.5" customHeight="1">
      <c r="A18" s="76"/>
      <c r="B18" s="76"/>
    </row>
    <row r="19" spans="1:2" ht="19.5" customHeight="1">
      <c r="A19" s="76"/>
      <c r="B19" s="76"/>
    </row>
    <row r="20" spans="1:2" ht="19.5" customHeight="1">
      <c r="A20" s="76"/>
      <c r="B20" s="76"/>
    </row>
    <row r="21" spans="1:2" ht="19.5" customHeight="1">
      <c r="A21" s="76"/>
      <c r="B21" s="76"/>
    </row>
    <row r="22" spans="1:2" ht="19.5" customHeight="1">
      <c r="A22" s="76"/>
      <c r="B22" s="76"/>
    </row>
    <row r="23" spans="1:2" ht="19.5" customHeight="1">
      <c r="A23" s="76"/>
      <c r="B23" s="76"/>
    </row>
    <row r="24" spans="1:2" ht="19.5" customHeight="1">
      <c r="A24" s="76"/>
      <c r="B24" s="76"/>
    </row>
    <row r="25" spans="1:2" ht="19.5" customHeight="1">
      <c r="A25" s="76"/>
      <c r="B25" s="76"/>
    </row>
    <row r="26" spans="1:2" ht="19.5" customHeight="1">
      <c r="A26" s="76"/>
      <c r="B26" s="76"/>
    </row>
    <row r="27" spans="1:2" ht="19.5" customHeight="1">
      <c r="A27" s="76"/>
      <c r="B27" s="76"/>
    </row>
    <row r="28" spans="1:2" ht="19.5" customHeight="1">
      <c r="A28" s="76"/>
      <c r="B28" s="76"/>
    </row>
  </sheetData>
  <sheetProtection/>
  <mergeCells count="1">
    <mergeCell ref="A2:B2"/>
  </mergeCells>
  <printOptions horizontalCentered="1"/>
  <pageMargins left="1.1" right="0.7086614173228347" top="0.7480314960629921" bottom="0.7480314960629921" header="0.31496062992125984" footer="0.31496062992125984"/>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E9"/>
  <sheetViews>
    <sheetView workbookViewId="0" topLeftCell="A1">
      <selection activeCell="A1" sqref="A1"/>
    </sheetView>
  </sheetViews>
  <sheetFormatPr defaultColWidth="0" defaultRowHeight="15"/>
  <cols>
    <col min="1" max="1" width="37.57421875" style="112" customWidth="1"/>
    <col min="2" max="2" width="49.00390625" style="112" customWidth="1"/>
    <col min="3" max="3" width="8.00390625" style="112" bestFit="1" customWidth="1"/>
    <col min="4" max="4" width="7.8515625" style="112" bestFit="1" customWidth="1"/>
    <col min="5" max="5" width="8.421875" style="112" hidden="1" customWidth="1"/>
    <col min="6" max="6" width="7.8515625" style="112" hidden="1" customWidth="1"/>
    <col min="7" max="254" width="7.8515625" style="112" customWidth="1"/>
    <col min="255" max="255" width="35.7109375" style="112" customWidth="1"/>
    <col min="256" max="256" width="0" style="112" hidden="1" customWidth="1"/>
  </cols>
  <sheetData>
    <row r="1" spans="1:2" ht="27" customHeight="1">
      <c r="A1" s="113" t="s">
        <v>468</v>
      </c>
      <c r="B1" s="114"/>
    </row>
    <row r="2" spans="1:2" ht="55.5" customHeight="1">
      <c r="A2" s="115" t="s">
        <v>469</v>
      </c>
      <c r="B2" s="116"/>
    </row>
    <row r="3" spans="1:2" s="108" customFormat="1" ht="18.75" customHeight="1">
      <c r="A3" s="117"/>
      <c r="B3" s="118" t="s">
        <v>375</v>
      </c>
    </row>
    <row r="4" spans="1:3" s="109" customFormat="1" ht="53.25" customHeight="1">
      <c r="A4" s="119" t="s">
        <v>392</v>
      </c>
      <c r="B4" s="120" t="s">
        <v>395</v>
      </c>
      <c r="C4" s="121"/>
    </row>
    <row r="5" spans="1:3" s="110" customFormat="1" ht="53.25" customHeight="1">
      <c r="A5" s="122"/>
      <c r="B5" s="122">
        <v>0</v>
      </c>
      <c r="C5" s="123"/>
    </row>
    <row r="6" spans="1:5" s="108" customFormat="1" ht="53.25" customHeight="1">
      <c r="A6" s="122"/>
      <c r="B6" s="122"/>
      <c r="C6" s="124"/>
      <c r="E6" s="108">
        <v>988753</v>
      </c>
    </row>
    <row r="7" spans="1:5" s="108" customFormat="1" ht="53.25" customHeight="1">
      <c r="A7" s="122"/>
      <c r="B7" s="122"/>
      <c r="C7" s="124"/>
      <c r="E7" s="108">
        <v>822672</v>
      </c>
    </row>
    <row r="8" spans="1:3" s="111" customFormat="1" ht="53.25" customHeight="1">
      <c r="A8" s="125" t="s">
        <v>388</v>
      </c>
      <c r="B8" s="126">
        <v>0</v>
      </c>
      <c r="C8" s="127"/>
    </row>
    <row r="9" spans="1:2" ht="13.5">
      <c r="A9" t="s">
        <v>398</v>
      </c>
      <c r="B9"/>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C17"/>
  <sheetViews>
    <sheetView workbookViewId="0" topLeftCell="A1">
      <selection activeCell="A2" sqref="A2:C2"/>
    </sheetView>
  </sheetViews>
  <sheetFormatPr defaultColWidth="9.00390625" defaultRowHeight="15"/>
  <cols>
    <col min="1" max="1" width="17.140625" style="97" customWidth="1"/>
    <col min="2" max="2" width="54.28125" style="97" customWidth="1"/>
    <col min="3" max="3" width="25.28125" style="98" customWidth="1"/>
    <col min="4" max="16384" width="9.00390625" style="97" customWidth="1"/>
  </cols>
  <sheetData>
    <row r="1" ht="22.5" customHeight="1">
      <c r="A1" s="99" t="s">
        <v>470</v>
      </c>
    </row>
    <row r="2" spans="1:3" ht="24.75" customHeight="1">
      <c r="A2" s="100" t="s">
        <v>471</v>
      </c>
      <c r="B2" s="101"/>
      <c r="C2" s="101"/>
    </row>
    <row r="3" s="95" customFormat="1" ht="24" customHeight="1">
      <c r="C3" s="102" t="s">
        <v>33</v>
      </c>
    </row>
    <row r="4" spans="1:3" s="96" customFormat="1" ht="33" customHeight="1">
      <c r="A4" s="103" t="s">
        <v>69</v>
      </c>
      <c r="B4" s="103" t="s">
        <v>70</v>
      </c>
      <c r="C4" s="104" t="s">
        <v>4</v>
      </c>
    </row>
    <row r="5" spans="1:3" ht="30" customHeight="1">
      <c r="A5" s="85"/>
      <c r="B5" s="85" t="s">
        <v>472</v>
      </c>
      <c r="C5" s="86">
        <f>C6</f>
        <v>59217</v>
      </c>
    </row>
    <row r="6" spans="1:3" ht="30" customHeight="1">
      <c r="A6" s="87">
        <v>102</v>
      </c>
      <c r="B6" s="88" t="s">
        <v>473</v>
      </c>
      <c r="C6" s="86">
        <f>C7+C13</f>
        <v>59217</v>
      </c>
    </row>
    <row r="7" spans="1:3" ht="30" customHeight="1">
      <c r="A7" s="89">
        <v>10210</v>
      </c>
      <c r="B7" s="90" t="s">
        <v>474</v>
      </c>
      <c r="C7" s="91">
        <f>SUM(C8:C12)</f>
        <v>21042</v>
      </c>
    </row>
    <row r="8" spans="1:3" ht="30" customHeight="1">
      <c r="A8" s="92">
        <v>1021001</v>
      </c>
      <c r="B8" s="92" t="s">
        <v>475</v>
      </c>
      <c r="C8" s="91">
        <v>2621</v>
      </c>
    </row>
    <row r="9" spans="1:3" ht="30" customHeight="1">
      <c r="A9" s="92">
        <v>1021002</v>
      </c>
      <c r="B9" s="92" t="s">
        <v>476</v>
      </c>
      <c r="C9" s="91">
        <v>16617</v>
      </c>
    </row>
    <row r="10" spans="1:3" ht="30" customHeight="1">
      <c r="A10" s="92">
        <v>1021003</v>
      </c>
      <c r="B10" s="92" t="s">
        <v>477</v>
      </c>
      <c r="C10" s="91">
        <v>81</v>
      </c>
    </row>
    <row r="11" spans="1:3" ht="30" customHeight="1">
      <c r="A11" s="105">
        <v>1021004</v>
      </c>
      <c r="B11" s="106" t="s">
        <v>478</v>
      </c>
      <c r="C11" s="91">
        <v>650</v>
      </c>
    </row>
    <row r="12" spans="1:3" ht="30" customHeight="1">
      <c r="A12" s="92">
        <v>1021099</v>
      </c>
      <c r="B12" s="92" t="s">
        <v>479</v>
      </c>
      <c r="C12" s="91">
        <v>1073</v>
      </c>
    </row>
    <row r="13" spans="1:3" ht="30" customHeight="1">
      <c r="A13" s="89">
        <v>10211</v>
      </c>
      <c r="B13" s="90" t="s">
        <v>480</v>
      </c>
      <c r="C13" s="91">
        <f>SUM(C14:C17)</f>
        <v>38175</v>
      </c>
    </row>
    <row r="14" spans="1:3" ht="30" customHeight="1">
      <c r="A14" s="92">
        <v>1021101</v>
      </c>
      <c r="B14" s="92" t="s">
        <v>481</v>
      </c>
      <c r="C14" s="91">
        <v>20461</v>
      </c>
    </row>
    <row r="15" spans="1:3" ht="30" customHeight="1">
      <c r="A15" s="92">
        <v>1021102</v>
      </c>
      <c r="B15" s="92" t="s">
        <v>482</v>
      </c>
      <c r="C15" s="91">
        <v>17500</v>
      </c>
    </row>
    <row r="16" spans="1:3" ht="30" customHeight="1">
      <c r="A16" s="92">
        <v>1021103</v>
      </c>
      <c r="B16" s="92" t="s">
        <v>483</v>
      </c>
      <c r="C16" s="91">
        <v>24</v>
      </c>
    </row>
    <row r="17" spans="1:3" ht="30" customHeight="1">
      <c r="A17" s="105">
        <v>1021104</v>
      </c>
      <c r="B17" s="106" t="s">
        <v>484</v>
      </c>
      <c r="C17" s="107">
        <v>190</v>
      </c>
    </row>
  </sheetData>
  <sheetProtection/>
  <mergeCells count="1">
    <mergeCell ref="A2:C2"/>
  </mergeCells>
  <printOptions horizontalCentered="1"/>
  <pageMargins left="0.9055118110236221" right="0.7480314960629921" top="0.41" bottom="0.35" header="0.25" footer="0.19"/>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B37"/>
  <sheetViews>
    <sheetView workbookViewId="0" topLeftCell="A1">
      <selection activeCell="A1" sqref="A1"/>
    </sheetView>
  </sheetViews>
  <sheetFormatPr defaultColWidth="7.00390625" defaultRowHeight="15"/>
  <cols>
    <col min="1" max="1" width="46.421875" style="74" customWidth="1"/>
    <col min="2" max="2" width="34.421875" style="75" customWidth="1"/>
    <col min="3" max="16384" width="7.00390625" style="76" customWidth="1"/>
  </cols>
  <sheetData>
    <row r="1" ht="29.25" customHeight="1">
      <c r="A1" s="2" t="s">
        <v>31</v>
      </c>
    </row>
    <row r="2" spans="1:2" ht="28.5" customHeight="1">
      <c r="A2" s="77" t="s">
        <v>32</v>
      </c>
      <c r="B2" s="79"/>
    </row>
    <row r="3" spans="1:2" s="73" customFormat="1" ht="21.75" customHeight="1">
      <c r="A3" s="74"/>
      <c r="B3" s="148" t="s">
        <v>33</v>
      </c>
    </row>
    <row r="4" spans="1:2" s="73" customFormat="1" ht="39" customHeight="1">
      <c r="A4" s="133" t="s">
        <v>3</v>
      </c>
      <c r="B4" s="83" t="s">
        <v>4</v>
      </c>
    </row>
    <row r="5" spans="1:2" s="74" customFormat="1" ht="36.75" customHeight="1">
      <c r="A5" s="149" t="s">
        <v>34</v>
      </c>
      <c r="B5" s="207">
        <f>SUM(B6:B28)</f>
        <v>428869</v>
      </c>
    </row>
    <row r="6" spans="1:2" s="205" customFormat="1" ht="36.75" customHeight="1">
      <c r="A6" s="208" t="s">
        <v>35</v>
      </c>
      <c r="B6" s="209">
        <v>34142</v>
      </c>
    </row>
    <row r="7" spans="1:2" s="206" customFormat="1" ht="36.75" customHeight="1">
      <c r="A7" s="208" t="s">
        <v>36</v>
      </c>
      <c r="B7" s="209">
        <v>23</v>
      </c>
    </row>
    <row r="8" spans="1:2" s="73" customFormat="1" ht="36.75" customHeight="1">
      <c r="A8" s="208" t="s">
        <v>37</v>
      </c>
      <c r="B8" s="209">
        <v>11636</v>
      </c>
    </row>
    <row r="9" spans="1:2" s="73" customFormat="1" ht="36.75" customHeight="1">
      <c r="A9" s="208" t="s">
        <v>38</v>
      </c>
      <c r="B9" s="209">
        <v>101000</v>
      </c>
    </row>
    <row r="10" spans="1:2" s="73" customFormat="1" ht="36.75" customHeight="1">
      <c r="A10" s="208" t="s">
        <v>39</v>
      </c>
      <c r="B10" s="209">
        <v>1731</v>
      </c>
    </row>
    <row r="11" spans="1:2" s="73" customFormat="1" ht="36.75" customHeight="1">
      <c r="A11" s="208" t="s">
        <v>40</v>
      </c>
      <c r="B11" s="209">
        <v>4187</v>
      </c>
    </row>
    <row r="12" spans="1:2" s="73" customFormat="1" ht="36.75" customHeight="1">
      <c r="A12" s="208" t="s">
        <v>41</v>
      </c>
      <c r="B12" s="209">
        <v>84449</v>
      </c>
    </row>
    <row r="13" spans="1:2" s="73" customFormat="1" ht="36.75" customHeight="1">
      <c r="A13" s="208" t="s">
        <v>42</v>
      </c>
      <c r="B13" s="209">
        <v>31537</v>
      </c>
    </row>
    <row r="14" spans="1:2" s="73" customFormat="1" ht="36.75" customHeight="1">
      <c r="A14" s="208" t="s">
        <v>43</v>
      </c>
      <c r="B14" s="209">
        <v>14030</v>
      </c>
    </row>
    <row r="15" spans="1:2" s="73" customFormat="1" ht="36.75" customHeight="1">
      <c r="A15" s="208" t="s">
        <v>44</v>
      </c>
      <c r="B15" s="209">
        <v>10094</v>
      </c>
    </row>
    <row r="16" spans="1:2" ht="36.75" customHeight="1">
      <c r="A16" s="208" t="s">
        <v>45</v>
      </c>
      <c r="B16" s="209">
        <v>76513</v>
      </c>
    </row>
    <row r="17" spans="1:2" ht="36.75" customHeight="1">
      <c r="A17" s="208" t="s">
        <v>46</v>
      </c>
      <c r="B17" s="209">
        <v>15794</v>
      </c>
    </row>
    <row r="18" spans="1:2" ht="36.75" customHeight="1">
      <c r="A18" s="208" t="s">
        <v>47</v>
      </c>
      <c r="B18" s="209">
        <v>1280</v>
      </c>
    </row>
    <row r="19" spans="1:2" ht="36.75" customHeight="1">
      <c r="A19" s="208" t="s">
        <v>48</v>
      </c>
      <c r="B19" s="209">
        <v>220</v>
      </c>
    </row>
    <row r="20" spans="1:2" ht="36.75" customHeight="1">
      <c r="A20" s="208" t="s">
        <v>49</v>
      </c>
      <c r="B20" s="209"/>
    </row>
    <row r="21" spans="1:2" ht="36.75" customHeight="1">
      <c r="A21" s="208" t="s">
        <v>50</v>
      </c>
      <c r="B21" s="209">
        <v>3512</v>
      </c>
    </row>
    <row r="22" spans="1:2" ht="36.75" customHeight="1">
      <c r="A22" s="208" t="s">
        <v>51</v>
      </c>
      <c r="B22" s="209">
        <v>16292</v>
      </c>
    </row>
    <row r="23" spans="1:2" ht="36.75" customHeight="1">
      <c r="A23" s="208" t="s">
        <v>52</v>
      </c>
      <c r="B23" s="209">
        <v>382</v>
      </c>
    </row>
    <row r="24" spans="1:2" ht="36.75" customHeight="1">
      <c r="A24" s="208" t="s">
        <v>53</v>
      </c>
      <c r="B24" s="209">
        <v>3420</v>
      </c>
    </row>
    <row r="25" spans="1:2" ht="36.75" customHeight="1">
      <c r="A25" s="208" t="s">
        <v>54</v>
      </c>
      <c r="B25" s="209">
        <v>3500</v>
      </c>
    </row>
    <row r="26" spans="1:2" ht="36.75" customHeight="1">
      <c r="A26" s="208" t="s">
        <v>55</v>
      </c>
      <c r="B26" s="209">
        <v>7144</v>
      </c>
    </row>
    <row r="27" spans="1:2" ht="36.75" customHeight="1">
      <c r="A27" s="208" t="s">
        <v>56</v>
      </c>
      <c r="B27" s="209">
        <v>7933</v>
      </c>
    </row>
    <row r="28" spans="1:2" ht="36.75" customHeight="1">
      <c r="A28" s="208" t="s">
        <v>57</v>
      </c>
      <c r="B28" s="209">
        <v>50</v>
      </c>
    </row>
    <row r="29" spans="1:2" ht="36.75" customHeight="1">
      <c r="A29" s="149" t="s">
        <v>58</v>
      </c>
      <c r="B29" s="207">
        <f>SUM(B30:B31)</f>
        <v>0</v>
      </c>
    </row>
    <row r="30" spans="1:2" ht="36.75" customHeight="1">
      <c r="A30" s="208" t="s">
        <v>59</v>
      </c>
      <c r="B30" s="207">
        <v>0</v>
      </c>
    </row>
    <row r="31" spans="1:2" ht="36.75" customHeight="1">
      <c r="A31" s="208" t="s">
        <v>60</v>
      </c>
      <c r="B31" s="207">
        <f>SUM(B32:B33)</f>
        <v>0</v>
      </c>
    </row>
    <row r="32" spans="1:2" ht="36.75" customHeight="1">
      <c r="A32" s="210" t="s">
        <v>61</v>
      </c>
      <c r="B32" s="207">
        <v>0</v>
      </c>
    </row>
    <row r="33" spans="1:2" ht="36.75" customHeight="1">
      <c r="A33" s="210" t="s">
        <v>62</v>
      </c>
      <c r="B33" s="207">
        <v>0</v>
      </c>
    </row>
    <row r="34" spans="1:2" ht="36.75" customHeight="1">
      <c r="A34" s="149" t="s">
        <v>63</v>
      </c>
      <c r="B34" s="207">
        <v>7006</v>
      </c>
    </row>
    <row r="35" spans="1:2" ht="36.75" customHeight="1">
      <c r="A35" s="149" t="s">
        <v>64</v>
      </c>
      <c r="B35" s="207">
        <v>13617</v>
      </c>
    </row>
    <row r="36" spans="1:2" ht="36.75" customHeight="1">
      <c r="A36" s="153" t="s">
        <v>65</v>
      </c>
      <c r="B36" s="207">
        <f>B5+B29+B34+B35</f>
        <v>449492</v>
      </c>
    </row>
    <row r="37" spans="1:2" ht="27.75" customHeight="1">
      <c r="A37" s="211" t="s">
        <v>66</v>
      </c>
      <c r="B37" s="211"/>
    </row>
  </sheetData>
  <sheetProtection/>
  <mergeCells count="2">
    <mergeCell ref="A2:B2"/>
    <mergeCell ref="A37:B37"/>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C16"/>
  <sheetViews>
    <sheetView workbookViewId="0" topLeftCell="A1">
      <selection activeCell="A2" sqref="A2:C2"/>
    </sheetView>
  </sheetViews>
  <sheetFormatPr defaultColWidth="7.00390625" defaultRowHeight="15"/>
  <cols>
    <col min="1" max="1" width="15.57421875" style="74" customWidth="1"/>
    <col min="2" max="2" width="46.57421875" style="73" customWidth="1"/>
    <col min="3" max="3" width="15.57421875" style="75" customWidth="1"/>
    <col min="4" max="16384" width="7.00390625" style="76" customWidth="1"/>
  </cols>
  <sheetData>
    <row r="1" ht="21.75" customHeight="1">
      <c r="A1" s="2" t="s">
        <v>485</v>
      </c>
    </row>
    <row r="2" spans="1:3" ht="22.5">
      <c r="A2" s="77" t="s">
        <v>486</v>
      </c>
      <c r="B2" s="78"/>
      <c r="C2" s="79"/>
    </row>
    <row r="3" spans="1:3" s="73" customFormat="1" ht="21" customHeight="1">
      <c r="A3" s="74"/>
      <c r="C3" s="80" t="s">
        <v>33</v>
      </c>
    </row>
    <row r="4" spans="1:3" s="73" customFormat="1" ht="27" customHeight="1">
      <c r="A4" s="81" t="s">
        <v>69</v>
      </c>
      <c r="B4" s="82" t="s">
        <v>70</v>
      </c>
      <c r="C4" s="83" t="s">
        <v>4</v>
      </c>
    </row>
    <row r="5" spans="1:3" ht="30" customHeight="1">
      <c r="A5" s="84"/>
      <c r="B5" s="85" t="s">
        <v>472</v>
      </c>
      <c r="C5" s="86">
        <f>C6+C13</f>
        <v>59217</v>
      </c>
    </row>
    <row r="6" spans="1:3" ht="30" customHeight="1">
      <c r="A6" s="87">
        <v>209</v>
      </c>
      <c r="B6" s="88" t="s">
        <v>487</v>
      </c>
      <c r="C6" s="86">
        <f>C7+C11</f>
        <v>56863</v>
      </c>
    </row>
    <row r="7" spans="1:3" ht="30" customHeight="1">
      <c r="A7" s="89">
        <v>20910</v>
      </c>
      <c r="B7" s="90" t="s">
        <v>488</v>
      </c>
      <c r="C7" s="91">
        <f>SUM(C8:C10)</f>
        <v>19553</v>
      </c>
    </row>
    <row r="8" spans="1:3" ht="30" customHeight="1">
      <c r="A8" s="92">
        <v>2091001</v>
      </c>
      <c r="B8" s="93" t="s">
        <v>489</v>
      </c>
      <c r="C8" s="91">
        <v>16296</v>
      </c>
    </row>
    <row r="9" spans="1:3" ht="30" customHeight="1">
      <c r="A9" s="92">
        <v>2091002</v>
      </c>
      <c r="B9" s="93" t="s">
        <v>490</v>
      </c>
      <c r="C9" s="91">
        <v>3247</v>
      </c>
    </row>
    <row r="10" spans="1:3" ht="30" customHeight="1">
      <c r="A10" s="92">
        <v>2091099</v>
      </c>
      <c r="B10" s="93" t="s">
        <v>491</v>
      </c>
      <c r="C10" s="94">
        <v>10</v>
      </c>
    </row>
    <row r="11" spans="1:3" ht="30" customHeight="1">
      <c r="A11" s="89">
        <v>20911</v>
      </c>
      <c r="B11" s="90" t="s">
        <v>492</v>
      </c>
      <c r="C11" s="91">
        <f>C12</f>
        <v>37310</v>
      </c>
    </row>
    <row r="12" spans="1:3" ht="30" customHeight="1">
      <c r="A12" s="92">
        <v>2091101</v>
      </c>
      <c r="B12" s="93" t="s">
        <v>493</v>
      </c>
      <c r="C12" s="91">
        <v>37310</v>
      </c>
    </row>
    <row r="13" spans="1:3" ht="30" customHeight="1">
      <c r="A13" s="87">
        <v>230</v>
      </c>
      <c r="B13" s="88" t="s">
        <v>494</v>
      </c>
      <c r="C13" s="86">
        <f>C14</f>
        <v>2354</v>
      </c>
    </row>
    <row r="14" spans="1:3" ht="30" customHeight="1">
      <c r="A14" s="89">
        <v>23009</v>
      </c>
      <c r="B14" s="90" t="s">
        <v>495</v>
      </c>
      <c r="C14" s="91">
        <f>SUM(C15:C16)</f>
        <v>2354</v>
      </c>
    </row>
    <row r="15" spans="1:3" ht="30" customHeight="1">
      <c r="A15" s="92">
        <v>2300915</v>
      </c>
      <c r="B15" s="93" t="s">
        <v>496</v>
      </c>
      <c r="C15" s="91">
        <v>1489</v>
      </c>
    </row>
    <row r="16" spans="1:3" ht="30" customHeight="1">
      <c r="A16" s="92">
        <v>2300916</v>
      </c>
      <c r="B16" s="93" t="s">
        <v>497</v>
      </c>
      <c r="C16" s="91">
        <v>865</v>
      </c>
    </row>
  </sheetData>
  <sheetProtection/>
  <mergeCells count="1">
    <mergeCell ref="A2:C2"/>
  </mergeCells>
  <printOptions horizontalCentered="1"/>
  <pageMargins left="0.7480314960629921" right="0.7480314960629921" top="0.34" bottom="0.45" header="0.19" footer="0.21"/>
  <pageSetup horizontalDpi="600" verticalDpi="600" orientation="portrait" paperSize="9" scale="95"/>
</worksheet>
</file>

<file path=xl/worksheets/sheet21.xml><?xml version="1.0" encoding="utf-8"?>
<worksheet xmlns="http://schemas.openxmlformats.org/spreadsheetml/2006/main" xmlns:r="http://schemas.openxmlformats.org/officeDocument/2006/relationships">
  <sheetPr>
    <pageSetUpPr fitToPage="1"/>
  </sheetPr>
  <dimension ref="A1:G9"/>
  <sheetViews>
    <sheetView zoomScaleSheetLayoutView="100" workbookViewId="0" topLeftCell="A1">
      <pane xSplit="1" ySplit="6" topLeftCell="B7" activePane="bottomRight" state="frozen"/>
      <selection pane="bottomRight" activeCell="G7" sqref="G7"/>
    </sheetView>
  </sheetViews>
  <sheetFormatPr defaultColWidth="10.00390625" defaultRowHeight="15"/>
  <cols>
    <col min="1" max="1" width="15.57421875" style="1" customWidth="1"/>
    <col min="2" max="7" width="14.421875" style="1" customWidth="1"/>
    <col min="8" max="8" width="9.7109375" style="1" customWidth="1"/>
    <col min="9" max="254" width="10.00390625" style="1" customWidth="1"/>
  </cols>
  <sheetData>
    <row r="1" ht="21.75" customHeight="1">
      <c r="A1" s="2" t="s">
        <v>498</v>
      </c>
    </row>
    <row r="2" spans="1:7" ht="28.5" customHeight="1">
      <c r="A2" s="43" t="s">
        <v>499</v>
      </c>
      <c r="B2" s="43"/>
      <c r="C2" s="43"/>
      <c r="D2" s="43"/>
      <c r="E2" s="43"/>
      <c r="F2" s="43"/>
      <c r="G2" s="43"/>
    </row>
    <row r="3" spans="1:7" ht="14.25" customHeight="1">
      <c r="A3" s="27"/>
      <c r="B3" s="27"/>
      <c r="G3" s="4" t="s">
        <v>500</v>
      </c>
    </row>
    <row r="4" spans="1:7" ht="46.5" customHeight="1">
      <c r="A4" s="56" t="s">
        <v>501</v>
      </c>
      <c r="B4" s="57" t="s">
        <v>502</v>
      </c>
      <c r="C4" s="57"/>
      <c r="D4" s="57"/>
      <c r="E4" s="58" t="s">
        <v>503</v>
      </c>
      <c r="F4" s="58"/>
      <c r="G4" s="58"/>
    </row>
    <row r="5" spans="1:7" ht="46.5" customHeight="1">
      <c r="A5" s="56"/>
      <c r="B5" s="59"/>
      <c r="C5" s="60" t="s">
        <v>504</v>
      </c>
      <c r="D5" s="61" t="s">
        <v>505</v>
      </c>
      <c r="E5" s="62"/>
      <c r="F5" s="60" t="s">
        <v>504</v>
      </c>
      <c r="G5" s="63" t="s">
        <v>505</v>
      </c>
    </row>
    <row r="6" spans="1:7" ht="46.5" customHeight="1">
      <c r="A6" s="64" t="s">
        <v>506</v>
      </c>
      <c r="B6" s="65" t="s">
        <v>507</v>
      </c>
      <c r="C6" s="66" t="s">
        <v>508</v>
      </c>
      <c r="D6" s="67" t="s">
        <v>509</v>
      </c>
      <c r="E6" s="65" t="s">
        <v>510</v>
      </c>
      <c r="F6" s="66" t="s">
        <v>511</v>
      </c>
      <c r="G6" s="68" t="s">
        <v>512</v>
      </c>
    </row>
    <row r="7" spans="1:7" ht="46.5" customHeight="1">
      <c r="A7" s="69" t="s">
        <v>513</v>
      </c>
      <c r="B7" s="70">
        <v>54.6757</v>
      </c>
      <c r="C7" s="71">
        <v>23.1659</v>
      </c>
      <c r="D7" s="72">
        <v>31.5098</v>
      </c>
      <c r="E7" s="70">
        <v>53.826744</v>
      </c>
      <c r="F7" s="70">
        <v>22.410444</v>
      </c>
      <c r="G7" s="71">
        <v>31.4163</v>
      </c>
    </row>
    <row r="8" spans="1:7" ht="21.75" customHeight="1">
      <c r="A8" s="9" t="s">
        <v>514</v>
      </c>
      <c r="B8" s="9"/>
      <c r="C8" s="9"/>
      <c r="D8" s="9"/>
      <c r="E8" s="9"/>
      <c r="F8" s="9"/>
      <c r="G8" s="9"/>
    </row>
    <row r="9" spans="1:7" ht="21.75" customHeight="1">
      <c r="A9" s="27" t="s">
        <v>515</v>
      </c>
      <c r="B9" s="27"/>
      <c r="C9" s="27"/>
      <c r="D9" s="27"/>
      <c r="E9" s="27"/>
      <c r="F9" s="27"/>
      <c r="G9" s="27"/>
    </row>
  </sheetData>
  <sheetProtection/>
  <mergeCells count="6">
    <mergeCell ref="A2:G2"/>
    <mergeCell ref="B4:D4"/>
    <mergeCell ref="E4:G4"/>
    <mergeCell ref="A8:G8"/>
    <mergeCell ref="A9:G9"/>
    <mergeCell ref="A4:A5"/>
  </mergeCells>
  <printOptions/>
  <pageMargins left="0.75" right="0.75" top="0.268999993801117" bottom="0.268999993801117" header="0" footer="0"/>
  <pageSetup fitToHeight="1" fitToWidth="1" orientation="landscape" paperSize="9" scale="82"/>
</worksheet>
</file>

<file path=xl/worksheets/sheet22.xml><?xml version="1.0" encoding="utf-8"?>
<worksheet xmlns="http://schemas.openxmlformats.org/spreadsheetml/2006/main" xmlns:r="http://schemas.openxmlformats.org/officeDocument/2006/relationships">
  <sheetPr>
    <pageSetUpPr fitToPage="1"/>
  </sheetPr>
  <dimension ref="A1:D15"/>
  <sheetViews>
    <sheetView zoomScaleSheetLayoutView="100" workbookViewId="0" topLeftCell="A1">
      <selection activeCell="C8" sqref="C8"/>
    </sheetView>
  </sheetViews>
  <sheetFormatPr defaultColWidth="10.00390625" defaultRowHeight="15"/>
  <cols>
    <col min="1" max="1" width="51.140625" style="1" customWidth="1"/>
    <col min="2" max="2" width="16.8515625" style="1" customWidth="1"/>
    <col min="3" max="3" width="16.421875" style="1" customWidth="1"/>
    <col min="4" max="4" width="9.7109375" style="1" customWidth="1"/>
    <col min="5" max="254" width="10.00390625" style="1" customWidth="1"/>
  </cols>
  <sheetData>
    <row r="1" ht="21.75" customHeight="1">
      <c r="A1" s="2" t="s">
        <v>516</v>
      </c>
    </row>
    <row r="2" spans="1:3" ht="28.5" customHeight="1">
      <c r="A2" s="43" t="s">
        <v>517</v>
      </c>
      <c r="B2" s="43"/>
      <c r="C2" s="43"/>
    </row>
    <row r="3" spans="1:3" ht="14.25" customHeight="1">
      <c r="A3" s="27"/>
      <c r="B3" s="27"/>
      <c r="C3" s="4" t="s">
        <v>500</v>
      </c>
    </row>
    <row r="4" spans="1:3" ht="34.5" customHeight="1">
      <c r="A4" s="44" t="s">
        <v>518</v>
      </c>
      <c r="B4" s="44" t="s">
        <v>395</v>
      </c>
      <c r="C4" s="45" t="s">
        <v>519</v>
      </c>
    </row>
    <row r="5" spans="1:4" ht="34.5" customHeight="1">
      <c r="A5" s="46" t="s">
        <v>520</v>
      </c>
      <c r="B5" s="47" t="s">
        <v>521</v>
      </c>
      <c r="C5" s="48">
        <v>21.46</v>
      </c>
      <c r="D5" s="38"/>
    </row>
    <row r="6" spans="1:4" ht="34.5" customHeight="1">
      <c r="A6" s="46" t="s">
        <v>522</v>
      </c>
      <c r="B6" s="47">
        <v>23.17</v>
      </c>
      <c r="C6" s="48"/>
      <c r="D6" s="38"/>
    </row>
    <row r="7" spans="1:4" ht="34.5" customHeight="1">
      <c r="A7" s="46" t="s">
        <v>523</v>
      </c>
      <c r="B7" s="47" t="s">
        <v>521</v>
      </c>
      <c r="C7" s="48">
        <v>3.87</v>
      </c>
      <c r="D7" s="38"/>
    </row>
    <row r="8" spans="1:4" ht="34.5" customHeight="1">
      <c r="A8" s="46" t="s">
        <v>524</v>
      </c>
      <c r="B8" s="47" t="s">
        <v>525</v>
      </c>
      <c r="C8" s="48"/>
      <c r="D8" s="38"/>
    </row>
    <row r="9" spans="1:4" ht="34.5" customHeight="1">
      <c r="A9" s="49" t="s">
        <v>526</v>
      </c>
      <c r="B9" s="47"/>
      <c r="C9" s="48">
        <v>3.87</v>
      </c>
      <c r="D9" s="38"/>
    </row>
    <row r="10" spans="1:4" ht="34.5" customHeight="1">
      <c r="A10" s="50" t="s">
        <v>527</v>
      </c>
      <c r="B10" s="47"/>
      <c r="C10" s="48">
        <v>2.9242</v>
      </c>
      <c r="D10" s="38"/>
    </row>
    <row r="11" spans="1:4" ht="34.5" customHeight="1">
      <c r="A11" s="50" t="s">
        <v>528</v>
      </c>
      <c r="B11" s="47"/>
      <c r="C11" s="48">
        <v>22.41</v>
      </c>
      <c r="D11" s="38"/>
    </row>
    <row r="12" spans="1:4" ht="34.5" customHeight="1">
      <c r="A12" s="46" t="s">
        <v>529</v>
      </c>
      <c r="B12" s="47"/>
      <c r="C12" s="48"/>
      <c r="D12" s="38"/>
    </row>
    <row r="13" spans="1:4" ht="34.5" customHeight="1">
      <c r="A13" s="54" t="s">
        <v>530</v>
      </c>
      <c r="B13" s="52"/>
      <c r="C13" s="53"/>
      <c r="D13" s="38"/>
    </row>
    <row r="14" spans="1:4" ht="13.5">
      <c r="A14" s="55"/>
      <c r="B14" s="55"/>
      <c r="C14" s="55"/>
      <c r="D14" s="38"/>
    </row>
    <row r="15" spans="1:3" ht="13.5">
      <c r="A15" s="38"/>
      <c r="B15" s="38"/>
      <c r="C15" s="38"/>
    </row>
  </sheetData>
  <sheetProtection/>
  <mergeCells count="1">
    <mergeCell ref="A2:C2"/>
  </mergeCells>
  <printOptions/>
  <pageMargins left="0.75" right="0.75" top="0.268999993801117" bottom="0.268999993801117" header="0" footer="0"/>
  <pageSetup fitToHeight="1" fitToWidth="1" orientation="portrait" paperSize="9" scale="90"/>
</worksheet>
</file>

<file path=xl/worksheets/sheet23.xml><?xml version="1.0" encoding="utf-8"?>
<worksheet xmlns="http://schemas.openxmlformats.org/spreadsheetml/2006/main" xmlns:r="http://schemas.openxmlformats.org/officeDocument/2006/relationships">
  <sheetPr>
    <pageSetUpPr fitToPage="1"/>
  </sheetPr>
  <dimension ref="A1:D11"/>
  <sheetViews>
    <sheetView zoomScaleSheetLayoutView="100" workbookViewId="0" topLeftCell="A1">
      <selection activeCell="C7" sqref="C7"/>
    </sheetView>
  </sheetViews>
  <sheetFormatPr defaultColWidth="10.00390625" defaultRowHeight="15"/>
  <cols>
    <col min="1" max="1" width="51.140625" style="1" customWidth="1"/>
    <col min="2" max="2" width="24.28125" style="1" customWidth="1"/>
    <col min="3" max="3" width="21.7109375" style="1" customWidth="1"/>
    <col min="4" max="4" width="9.7109375" style="1" customWidth="1"/>
    <col min="5" max="254" width="10.00390625" style="1" customWidth="1"/>
  </cols>
  <sheetData>
    <row r="1" ht="21.75" customHeight="1">
      <c r="A1" s="2" t="s">
        <v>531</v>
      </c>
    </row>
    <row r="2" spans="1:3" ht="28.5" customHeight="1">
      <c r="A2" s="43" t="s">
        <v>532</v>
      </c>
      <c r="B2" s="43"/>
      <c r="C2" s="43"/>
    </row>
    <row r="3" spans="1:3" ht="14.25" customHeight="1">
      <c r="A3" s="27"/>
      <c r="B3" s="27"/>
      <c r="C3" s="4" t="s">
        <v>500</v>
      </c>
    </row>
    <row r="4" spans="1:3" ht="34.5" customHeight="1">
      <c r="A4" s="44" t="s">
        <v>518</v>
      </c>
      <c r="B4" s="44" t="s">
        <v>395</v>
      </c>
      <c r="C4" s="45" t="s">
        <v>519</v>
      </c>
    </row>
    <row r="5" spans="1:4" ht="34.5" customHeight="1">
      <c r="A5" s="46" t="s">
        <v>533</v>
      </c>
      <c r="B5" s="47"/>
      <c r="C5" s="48">
        <v>29.0082</v>
      </c>
      <c r="D5" s="38"/>
    </row>
    <row r="6" spans="1:4" ht="34.5" customHeight="1">
      <c r="A6" s="46" t="s">
        <v>534</v>
      </c>
      <c r="B6" s="47">
        <v>31.51</v>
      </c>
      <c r="C6" s="48"/>
      <c r="D6" s="38"/>
    </row>
    <row r="7" spans="1:4" ht="34.5" customHeight="1">
      <c r="A7" s="46" t="s">
        <v>535</v>
      </c>
      <c r="B7" s="47"/>
      <c r="C7" s="48">
        <v>5.57</v>
      </c>
      <c r="D7" s="38"/>
    </row>
    <row r="8" spans="1:4" ht="34.5" customHeight="1">
      <c r="A8" s="46" t="s">
        <v>536</v>
      </c>
      <c r="B8" s="47"/>
      <c r="C8" s="48">
        <v>3.1619</v>
      </c>
      <c r="D8" s="38"/>
    </row>
    <row r="9" spans="1:4" ht="34.5" customHeight="1">
      <c r="A9" s="49" t="s">
        <v>537</v>
      </c>
      <c r="B9" s="47"/>
      <c r="C9" s="48">
        <v>31.4163</v>
      </c>
      <c r="D9" s="38"/>
    </row>
    <row r="10" spans="1:4" ht="34.5" customHeight="1">
      <c r="A10" s="50" t="s">
        <v>538</v>
      </c>
      <c r="B10" s="47"/>
      <c r="C10" s="48"/>
      <c r="D10" s="38"/>
    </row>
    <row r="11" spans="1:4" ht="34.5" customHeight="1">
      <c r="A11" s="51" t="s">
        <v>539</v>
      </c>
      <c r="B11" s="52"/>
      <c r="C11" s="53"/>
      <c r="D11" s="38"/>
    </row>
  </sheetData>
  <sheetProtection/>
  <mergeCells count="1">
    <mergeCell ref="A2:C2"/>
  </mergeCells>
  <printOptions/>
  <pageMargins left="0.75" right="0.75" top="0.268999993801117" bottom="0.268999993801117" header="0" footer="0"/>
  <pageSetup fitToHeight="1" fitToWidth="1" orientation="portrait" paperSize="9" scale="90"/>
</worksheet>
</file>

<file path=xl/worksheets/sheet24.xml><?xml version="1.0" encoding="utf-8"?>
<worksheet xmlns="http://schemas.openxmlformats.org/spreadsheetml/2006/main" xmlns:r="http://schemas.openxmlformats.org/officeDocument/2006/relationships">
  <sheetPr>
    <pageSetUpPr fitToPage="1"/>
  </sheetPr>
  <dimension ref="A1:E27"/>
  <sheetViews>
    <sheetView tabSelected="1" zoomScaleSheetLayoutView="100" workbookViewId="0" topLeftCell="A1">
      <pane ySplit="4" topLeftCell="A5" activePane="bottomLeft" state="frozen"/>
      <selection pane="bottomLeft" activeCell="C21" sqref="C21"/>
    </sheetView>
  </sheetViews>
  <sheetFormatPr defaultColWidth="10.00390625" defaultRowHeight="15"/>
  <cols>
    <col min="1" max="1" width="37.57421875" style="1" customWidth="1"/>
    <col min="2" max="2" width="16.421875" style="1" customWidth="1"/>
    <col min="3" max="3" width="17.7109375" style="1" customWidth="1"/>
    <col min="4" max="4" width="23.7109375" style="1" customWidth="1"/>
    <col min="5" max="254" width="10.00390625" style="1" customWidth="1"/>
  </cols>
  <sheetData>
    <row r="1" ht="21.75" customHeight="1">
      <c r="A1" s="2" t="s">
        <v>540</v>
      </c>
    </row>
    <row r="2" spans="1:4" ht="28.5" customHeight="1">
      <c r="A2" s="3" t="s">
        <v>541</v>
      </c>
      <c r="B2" s="3"/>
      <c r="C2" s="3"/>
      <c r="D2" s="3"/>
    </row>
    <row r="3" ht="14.25" customHeight="1">
      <c r="D3" s="36" t="s">
        <v>500</v>
      </c>
    </row>
    <row r="4" spans="1:5" ht="21.75" customHeight="1">
      <c r="A4" s="37" t="s">
        <v>518</v>
      </c>
      <c r="B4" s="23" t="s">
        <v>542</v>
      </c>
      <c r="C4" s="23" t="s">
        <v>543</v>
      </c>
      <c r="D4" s="6" t="s">
        <v>544</v>
      </c>
      <c r="E4" s="38"/>
    </row>
    <row r="5" spans="1:4" ht="19.5" customHeight="1">
      <c r="A5" s="39" t="s">
        <v>545</v>
      </c>
      <c r="B5" s="34" t="s">
        <v>546</v>
      </c>
      <c r="C5" s="30">
        <v>9.440000000000001</v>
      </c>
      <c r="D5" s="30">
        <v>9.440000000000001</v>
      </c>
    </row>
    <row r="6" spans="1:4" ht="19.5" customHeight="1">
      <c r="A6" s="39" t="s">
        <v>547</v>
      </c>
      <c r="B6" s="34" t="s">
        <v>508</v>
      </c>
      <c r="C6" s="30">
        <v>3.87</v>
      </c>
      <c r="D6" s="30">
        <v>3.87</v>
      </c>
    </row>
    <row r="7" spans="1:4" ht="22.5" customHeight="1">
      <c r="A7" s="39" t="s">
        <v>548</v>
      </c>
      <c r="B7" s="34" t="s">
        <v>509</v>
      </c>
      <c r="C7" s="30">
        <v>2.91</v>
      </c>
      <c r="D7" s="30">
        <v>2.91</v>
      </c>
    </row>
    <row r="8" spans="1:4" ht="19.5" customHeight="1">
      <c r="A8" s="39" t="s">
        <v>549</v>
      </c>
      <c r="B8" s="34" t="s">
        <v>550</v>
      </c>
      <c r="C8" s="30">
        <v>5.57</v>
      </c>
      <c r="D8" s="30">
        <v>5.57</v>
      </c>
    </row>
    <row r="9" spans="1:4" ht="22.5" customHeight="1">
      <c r="A9" s="40" t="s">
        <v>548</v>
      </c>
      <c r="B9" s="41" t="s">
        <v>511</v>
      </c>
      <c r="C9" s="42">
        <v>3.07</v>
      </c>
      <c r="D9" s="42">
        <v>3.07</v>
      </c>
    </row>
    <row r="10" spans="1:4" ht="19.5" customHeight="1">
      <c r="A10" s="39" t="s">
        <v>551</v>
      </c>
      <c r="B10" s="34" t="s">
        <v>552</v>
      </c>
      <c r="C10" s="30">
        <v>6.0861</v>
      </c>
      <c r="D10" s="30">
        <v>6.0861</v>
      </c>
    </row>
    <row r="11" spans="1:4" ht="19.5" customHeight="1">
      <c r="A11" s="39" t="s">
        <v>547</v>
      </c>
      <c r="B11" s="34" t="s">
        <v>553</v>
      </c>
      <c r="C11" s="30">
        <v>2.9242</v>
      </c>
      <c r="D11" s="30">
        <v>2.9242</v>
      </c>
    </row>
    <row r="12" spans="1:4" ht="19.5" customHeight="1">
      <c r="A12" s="40" t="s">
        <v>549</v>
      </c>
      <c r="B12" s="41" t="s">
        <v>554</v>
      </c>
      <c r="C12" s="42">
        <v>3.1619</v>
      </c>
      <c r="D12" s="42">
        <v>3.1619</v>
      </c>
    </row>
    <row r="13" spans="1:4" ht="19.5" customHeight="1">
      <c r="A13" s="39" t="s">
        <v>555</v>
      </c>
      <c r="B13" s="34" t="s">
        <v>556</v>
      </c>
      <c r="C13" s="30">
        <v>1.733031</v>
      </c>
      <c r="D13" s="30">
        <v>1.733031</v>
      </c>
    </row>
    <row r="14" spans="1:4" ht="19.5" customHeight="1">
      <c r="A14" s="39" t="s">
        <v>547</v>
      </c>
      <c r="B14" s="34" t="s">
        <v>557</v>
      </c>
      <c r="C14" s="30">
        <v>0.7747</v>
      </c>
      <c r="D14" s="30">
        <v>0.7747</v>
      </c>
    </row>
    <row r="15" spans="1:4" ht="19.5" customHeight="1">
      <c r="A15" s="40" t="s">
        <v>549</v>
      </c>
      <c r="B15" s="41" t="s">
        <v>558</v>
      </c>
      <c r="C15" s="42">
        <v>0.958331</v>
      </c>
      <c r="D15" s="42">
        <v>0.958331</v>
      </c>
    </row>
    <row r="16" spans="1:4" ht="19.5" customHeight="1">
      <c r="A16" s="39" t="s">
        <v>559</v>
      </c>
      <c r="B16" s="34" t="s">
        <v>560</v>
      </c>
      <c r="C16" s="30">
        <v>2.5016999999999996</v>
      </c>
      <c r="D16" s="30">
        <v>2.5016999999999996</v>
      </c>
    </row>
    <row r="17" spans="1:4" ht="19.5" customHeight="1">
      <c r="A17" s="39" t="s">
        <v>547</v>
      </c>
      <c r="B17" s="34" t="s">
        <v>561</v>
      </c>
      <c r="C17" s="30">
        <v>1.3617</v>
      </c>
      <c r="D17" s="30">
        <v>1.3617</v>
      </c>
    </row>
    <row r="18" spans="1:4" ht="19.5" customHeight="1">
      <c r="A18" s="39" t="s">
        <v>562</v>
      </c>
      <c r="B18" s="34"/>
      <c r="C18" s="30">
        <v>1.23</v>
      </c>
      <c r="D18" s="30">
        <v>1.23</v>
      </c>
    </row>
    <row r="19" spans="1:4" ht="22.5" customHeight="1">
      <c r="A19" s="39" t="s">
        <v>563</v>
      </c>
      <c r="B19" s="34" t="s">
        <v>564</v>
      </c>
      <c r="C19" s="30">
        <v>0.13</v>
      </c>
      <c r="D19" s="30">
        <v>0.13</v>
      </c>
    </row>
    <row r="20" spans="1:4" ht="19.5" customHeight="1">
      <c r="A20" s="39" t="s">
        <v>549</v>
      </c>
      <c r="B20" s="34" t="s">
        <v>565</v>
      </c>
      <c r="C20" s="30">
        <v>1.14</v>
      </c>
      <c r="D20" s="30">
        <v>1.14</v>
      </c>
    </row>
    <row r="21" spans="1:4" ht="19.5" customHeight="1">
      <c r="A21" s="39" t="s">
        <v>562</v>
      </c>
      <c r="B21" s="34"/>
      <c r="C21" s="30">
        <v>1.02</v>
      </c>
      <c r="D21" s="30">
        <v>1.02</v>
      </c>
    </row>
    <row r="22" spans="1:4" ht="22.5" customHeight="1">
      <c r="A22" s="40" t="s">
        <v>566</v>
      </c>
      <c r="B22" s="41" t="s">
        <v>567</v>
      </c>
      <c r="C22" s="42">
        <v>0.12</v>
      </c>
      <c r="D22" s="42">
        <v>0.12</v>
      </c>
    </row>
    <row r="23" spans="1:4" ht="19.5" customHeight="1">
      <c r="A23" s="39" t="s">
        <v>568</v>
      </c>
      <c r="B23" s="34" t="s">
        <v>569</v>
      </c>
      <c r="C23" s="30">
        <v>1.7484</v>
      </c>
      <c r="D23" s="30">
        <v>1.7484</v>
      </c>
    </row>
    <row r="24" spans="1:4" ht="19.5" customHeight="1">
      <c r="A24" s="39" t="s">
        <v>547</v>
      </c>
      <c r="B24" s="34" t="s">
        <v>570</v>
      </c>
      <c r="C24" s="30">
        <v>0.752</v>
      </c>
      <c r="D24" s="30">
        <v>0.752</v>
      </c>
    </row>
    <row r="25" spans="1:4" ht="19.5" customHeight="1">
      <c r="A25" s="40" t="s">
        <v>549</v>
      </c>
      <c r="B25" s="41" t="s">
        <v>571</v>
      </c>
      <c r="C25" s="42">
        <v>0.9964</v>
      </c>
      <c r="D25" s="42">
        <v>0.9964</v>
      </c>
    </row>
    <row r="26" spans="1:4" ht="14.25" customHeight="1">
      <c r="A26" s="27" t="s">
        <v>572</v>
      </c>
      <c r="B26" s="27"/>
      <c r="C26" s="27"/>
      <c r="D26" s="27"/>
    </row>
    <row r="27" spans="1:4" ht="14.25" customHeight="1">
      <c r="A27" s="27" t="s">
        <v>573</v>
      </c>
      <c r="B27" s="27"/>
      <c r="C27" s="27"/>
      <c r="D27" s="27"/>
    </row>
  </sheetData>
  <sheetProtection/>
  <mergeCells count="3">
    <mergeCell ref="A2:D2"/>
    <mergeCell ref="A26:D26"/>
    <mergeCell ref="A27:D27"/>
  </mergeCells>
  <printOptions/>
  <pageMargins left="0.75" right="0.75" top="0.268999993801117" bottom="0.268999993801117" header="0" footer="0"/>
  <pageSetup fitToHeight="1" fitToWidth="1" orientation="portrait" paperSize="9" scale="92"/>
</worksheet>
</file>

<file path=xl/worksheets/sheet25.xml><?xml version="1.0" encoding="utf-8"?>
<worksheet xmlns="http://schemas.openxmlformats.org/spreadsheetml/2006/main" xmlns:r="http://schemas.openxmlformats.org/officeDocument/2006/relationships">
  <dimension ref="A1:F11"/>
  <sheetViews>
    <sheetView zoomScaleSheetLayoutView="100" workbookViewId="0" topLeftCell="A1">
      <selection activeCell="A11" sqref="A11:E11"/>
    </sheetView>
  </sheetViews>
  <sheetFormatPr defaultColWidth="10.00390625" defaultRowHeight="15"/>
  <cols>
    <col min="1" max="1" width="41.28125" style="1" customWidth="1"/>
    <col min="2" max="5" width="15.421875" style="1" customWidth="1"/>
    <col min="6" max="6" width="9.00390625" style="1" hidden="1" customWidth="1"/>
    <col min="7" max="7" width="9.7109375" style="1" customWidth="1"/>
    <col min="8" max="254" width="10.00390625" style="1" customWidth="1"/>
  </cols>
  <sheetData>
    <row r="1" ht="21.75" customHeight="1">
      <c r="A1" s="2" t="s">
        <v>574</v>
      </c>
    </row>
    <row r="2" spans="1:5" ht="24" customHeight="1">
      <c r="A2" s="3" t="s">
        <v>575</v>
      </c>
      <c r="B2" s="3"/>
      <c r="C2" s="3"/>
      <c r="D2" s="3"/>
      <c r="E2" s="3"/>
    </row>
    <row r="3" spans="1:5" ht="14.25" customHeight="1">
      <c r="A3" s="4" t="s">
        <v>500</v>
      </c>
      <c r="B3" s="4"/>
      <c r="C3" s="4"/>
      <c r="D3" s="4"/>
      <c r="E3" s="4"/>
    </row>
    <row r="4" spans="1:5" ht="36" customHeight="1">
      <c r="A4" s="5" t="s">
        <v>3</v>
      </c>
      <c r="B4" s="23" t="s">
        <v>506</v>
      </c>
      <c r="C4" s="23" t="s">
        <v>543</v>
      </c>
      <c r="D4" s="6" t="s">
        <v>544</v>
      </c>
      <c r="E4" s="6" t="s">
        <v>576</v>
      </c>
    </row>
    <row r="5" spans="1:6" ht="57.75" customHeight="1">
      <c r="A5" s="24" t="s">
        <v>577</v>
      </c>
      <c r="B5" s="25" t="s">
        <v>507</v>
      </c>
      <c r="C5" s="26">
        <v>54.6757</v>
      </c>
      <c r="D5" s="26">
        <v>54.6757</v>
      </c>
      <c r="E5" s="8">
        <v>0</v>
      </c>
      <c r="F5" s="27">
        <v>1</v>
      </c>
    </row>
    <row r="6" spans="1:6" ht="57.75" customHeight="1">
      <c r="A6" s="28" t="s">
        <v>578</v>
      </c>
      <c r="B6" s="29" t="s">
        <v>508</v>
      </c>
      <c r="C6" s="30">
        <v>23.1659</v>
      </c>
      <c r="D6" s="30">
        <v>23.1659</v>
      </c>
      <c r="E6" s="31">
        <v>0</v>
      </c>
      <c r="F6" s="27">
        <v>2</v>
      </c>
    </row>
    <row r="7" spans="1:6" ht="57.75" customHeight="1">
      <c r="A7" s="24" t="s">
        <v>579</v>
      </c>
      <c r="B7" s="25" t="s">
        <v>509</v>
      </c>
      <c r="C7" s="26">
        <v>31.5098</v>
      </c>
      <c r="D7" s="26">
        <v>31.5098</v>
      </c>
      <c r="E7" s="8">
        <v>0</v>
      </c>
      <c r="F7" s="27">
        <v>3</v>
      </c>
    </row>
    <row r="8" spans="1:6" ht="57.75" customHeight="1">
      <c r="A8" s="32" t="s">
        <v>580</v>
      </c>
      <c r="B8" s="25" t="s">
        <v>510</v>
      </c>
      <c r="C8" s="26">
        <v>0</v>
      </c>
      <c r="D8" s="26">
        <v>0</v>
      </c>
      <c r="E8" s="8">
        <v>0</v>
      </c>
      <c r="F8" s="27">
        <v>4</v>
      </c>
    </row>
    <row r="9" spans="1:6" ht="57.75" customHeight="1">
      <c r="A9" s="33" t="s">
        <v>578</v>
      </c>
      <c r="B9" s="34" t="s">
        <v>511</v>
      </c>
      <c r="C9" s="30">
        <v>0</v>
      </c>
      <c r="D9" s="30">
        <v>0</v>
      </c>
      <c r="E9" s="31">
        <v>0</v>
      </c>
      <c r="F9" s="27">
        <v>5</v>
      </c>
    </row>
    <row r="10" spans="1:6" ht="57.75" customHeight="1">
      <c r="A10" s="24" t="s">
        <v>579</v>
      </c>
      <c r="B10" s="25" t="s">
        <v>512</v>
      </c>
      <c r="C10" s="26">
        <v>0</v>
      </c>
      <c r="D10" s="26">
        <v>0</v>
      </c>
      <c r="E10" s="35">
        <v>0</v>
      </c>
      <c r="F10" s="27">
        <v>6</v>
      </c>
    </row>
    <row r="11" spans="1:5" ht="14.25" customHeight="1">
      <c r="A11" s="9" t="s">
        <v>581</v>
      </c>
      <c r="B11" s="9"/>
      <c r="C11" s="9"/>
      <c r="D11" s="9"/>
      <c r="E11" s="9"/>
    </row>
  </sheetData>
  <sheetProtection/>
  <mergeCells count="3">
    <mergeCell ref="A2:E2"/>
    <mergeCell ref="A3:E3"/>
    <mergeCell ref="A11:E11"/>
  </mergeCells>
  <printOptions/>
  <pageMargins left="0.75" right="0.75" top="0.268999993801117" bottom="0.268999993801117" header="0" footer="0"/>
  <pageSetup orientation="landscape" paperSize="9"/>
</worksheet>
</file>

<file path=xl/worksheets/sheet26.xml><?xml version="1.0" encoding="utf-8"?>
<worksheet xmlns="http://schemas.openxmlformats.org/spreadsheetml/2006/main" xmlns:r="http://schemas.openxmlformats.org/officeDocument/2006/relationships">
  <dimension ref="A1:E19"/>
  <sheetViews>
    <sheetView zoomScaleSheetLayoutView="100" workbookViewId="0" topLeftCell="A1">
      <selection activeCell="A2" sqref="A2:E2"/>
    </sheetView>
  </sheetViews>
  <sheetFormatPr defaultColWidth="9.00390625" defaultRowHeight="15"/>
  <cols>
    <col min="1" max="1" width="15.57421875" style="1" customWidth="1"/>
    <col min="2" max="2" width="31.8515625" style="1" customWidth="1"/>
    <col min="3" max="3" width="17.421875" style="1" customWidth="1"/>
    <col min="4" max="4" width="12.140625" style="1" customWidth="1"/>
    <col min="5" max="5" width="13.00390625" style="1" customWidth="1"/>
    <col min="6" max="16384" width="9.00390625" style="1" customWidth="1"/>
  </cols>
  <sheetData>
    <row r="1" ht="21.75" customHeight="1">
      <c r="A1" s="2" t="s">
        <v>582</v>
      </c>
    </row>
    <row r="2" spans="1:5" ht="19.5">
      <c r="A2" s="3" t="s">
        <v>583</v>
      </c>
      <c r="B2" s="3"/>
      <c r="C2" s="3"/>
      <c r="D2" s="3"/>
      <c r="E2" s="3"/>
    </row>
    <row r="3" spans="1:5" ht="14.25">
      <c r="A3" s="4" t="s">
        <v>500</v>
      </c>
      <c r="B3" s="4"/>
      <c r="C3" s="4"/>
      <c r="D3" s="4"/>
      <c r="E3" s="4"/>
    </row>
    <row r="4" spans="1:5" ht="34.5" customHeight="1">
      <c r="A4" s="10" t="s">
        <v>584</v>
      </c>
      <c r="B4" s="11" t="s">
        <v>392</v>
      </c>
      <c r="C4" s="11" t="s">
        <v>585</v>
      </c>
      <c r="D4" s="12" t="s">
        <v>586</v>
      </c>
      <c r="E4" s="13" t="s">
        <v>587</v>
      </c>
    </row>
    <row r="5" spans="1:5" ht="34.5" customHeight="1">
      <c r="A5" s="14"/>
      <c r="B5" s="15"/>
      <c r="C5" s="14"/>
      <c r="D5" s="16"/>
      <c r="E5" s="14"/>
    </row>
    <row r="6" spans="1:5" ht="34.5" customHeight="1">
      <c r="A6" s="17"/>
      <c r="B6" s="15"/>
      <c r="C6" s="17"/>
      <c r="D6" s="18"/>
      <c r="E6" s="17"/>
    </row>
    <row r="7" spans="1:5" ht="34.5" customHeight="1">
      <c r="A7" s="17"/>
      <c r="B7" s="15"/>
      <c r="C7" s="17"/>
      <c r="D7" s="18"/>
      <c r="E7" s="17"/>
    </row>
    <row r="8" spans="1:5" ht="34.5" customHeight="1">
      <c r="A8" s="17"/>
      <c r="B8" s="15"/>
      <c r="C8" s="17"/>
      <c r="D8" s="18"/>
      <c r="E8" s="17"/>
    </row>
    <row r="9" spans="1:5" ht="34.5" customHeight="1">
      <c r="A9" s="17"/>
      <c r="B9" s="15"/>
      <c r="C9" s="17"/>
      <c r="D9" s="18"/>
      <c r="E9" s="17"/>
    </row>
    <row r="10" spans="1:5" ht="34.5" customHeight="1">
      <c r="A10" s="17"/>
      <c r="B10" s="15"/>
      <c r="C10" s="17"/>
      <c r="D10" s="18"/>
      <c r="E10" s="17"/>
    </row>
    <row r="11" spans="1:5" ht="34.5" customHeight="1">
      <c r="A11" s="17"/>
      <c r="B11" s="15"/>
      <c r="C11" s="17"/>
      <c r="D11" s="18"/>
      <c r="E11" s="17"/>
    </row>
    <row r="12" spans="1:5" ht="34.5" customHeight="1">
      <c r="A12" s="17"/>
      <c r="B12" s="18"/>
      <c r="C12" s="17"/>
      <c r="D12" s="18"/>
      <c r="E12" s="17"/>
    </row>
    <row r="13" spans="1:5" ht="34.5" customHeight="1">
      <c r="A13" s="17"/>
      <c r="B13" s="18"/>
      <c r="C13" s="17"/>
      <c r="D13" s="18"/>
      <c r="E13" s="17"/>
    </row>
    <row r="14" spans="1:5" ht="34.5" customHeight="1">
      <c r="A14" s="17"/>
      <c r="B14" s="18"/>
      <c r="C14" s="17"/>
      <c r="D14" s="18"/>
      <c r="E14" s="17"/>
    </row>
    <row r="15" spans="1:5" ht="34.5" customHeight="1">
      <c r="A15" s="17"/>
      <c r="B15" s="18"/>
      <c r="C15" s="17"/>
      <c r="D15" s="18"/>
      <c r="E15" s="17"/>
    </row>
    <row r="16" spans="1:5" ht="34.5" customHeight="1">
      <c r="A16" s="17"/>
      <c r="B16" s="18"/>
      <c r="C16" s="17"/>
      <c r="D16" s="18"/>
      <c r="E16" s="17"/>
    </row>
    <row r="17" spans="1:5" ht="34.5" customHeight="1">
      <c r="A17" s="17"/>
      <c r="B17" s="18"/>
      <c r="C17" s="17"/>
      <c r="D17" s="18"/>
      <c r="E17" s="17"/>
    </row>
    <row r="18" spans="1:5" ht="34.5" customHeight="1">
      <c r="A18" s="19"/>
      <c r="B18" s="20"/>
      <c r="C18" s="20"/>
      <c r="D18" s="21"/>
      <c r="E18" s="22"/>
    </row>
    <row r="19" ht="34.5" customHeight="1">
      <c r="A19" s="1" t="s">
        <v>588</v>
      </c>
    </row>
  </sheetData>
  <sheetProtection/>
  <mergeCells count="2">
    <mergeCell ref="A2:E2"/>
    <mergeCell ref="A3:E3"/>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B18"/>
  <sheetViews>
    <sheetView zoomScaleSheetLayoutView="100" workbookViewId="0" topLeftCell="A1">
      <selection activeCell="B5" sqref="B5"/>
    </sheetView>
  </sheetViews>
  <sheetFormatPr defaultColWidth="9.00390625" defaultRowHeight="15"/>
  <cols>
    <col min="1" max="1" width="15.57421875" style="1" customWidth="1"/>
    <col min="2" max="2" width="51.140625" style="1" customWidth="1"/>
    <col min="3" max="16384" width="9.00390625" style="1" customWidth="1"/>
  </cols>
  <sheetData>
    <row r="1" ht="21.75" customHeight="1">
      <c r="A1" s="2" t="s">
        <v>589</v>
      </c>
    </row>
    <row r="2" spans="1:2" ht="19.5">
      <c r="A2" s="3" t="s">
        <v>590</v>
      </c>
      <c r="B2" s="3"/>
    </row>
    <row r="3" spans="1:2" ht="14.25">
      <c r="A3" s="4" t="s">
        <v>500</v>
      </c>
      <c r="B3" s="4"/>
    </row>
    <row r="4" spans="1:2" ht="34.5" customHeight="1">
      <c r="A4" s="5" t="s">
        <v>591</v>
      </c>
      <c r="B4" s="6" t="s">
        <v>592</v>
      </c>
    </row>
    <row r="5" spans="1:2" ht="34.5" customHeight="1">
      <c r="A5" s="7" t="s">
        <v>377</v>
      </c>
      <c r="B5" s="8">
        <v>2.25</v>
      </c>
    </row>
    <row r="6" spans="1:2" ht="34.5" customHeight="1">
      <c r="A6" s="7" t="s">
        <v>593</v>
      </c>
      <c r="B6" s="8"/>
    </row>
    <row r="7" spans="1:2" ht="34.5" customHeight="1">
      <c r="A7" s="7" t="s">
        <v>594</v>
      </c>
      <c r="B7" s="8"/>
    </row>
    <row r="8" spans="1:2" ht="34.5" customHeight="1">
      <c r="A8" s="7" t="s">
        <v>595</v>
      </c>
      <c r="B8" s="8">
        <v>0.68</v>
      </c>
    </row>
    <row r="9" spans="1:2" ht="34.5" customHeight="1">
      <c r="A9" s="7" t="s">
        <v>596</v>
      </c>
      <c r="B9" s="8"/>
    </row>
    <row r="10" spans="1:2" ht="34.5" customHeight="1">
      <c r="A10" s="7" t="s">
        <v>597</v>
      </c>
      <c r="B10" s="8">
        <v>0.11</v>
      </c>
    </row>
    <row r="11" spans="1:2" ht="34.5" customHeight="1">
      <c r="A11" s="7" t="s">
        <v>598</v>
      </c>
      <c r="B11" s="8">
        <v>0.98</v>
      </c>
    </row>
    <row r="12" spans="1:2" ht="34.5" customHeight="1">
      <c r="A12" s="7" t="s">
        <v>599</v>
      </c>
      <c r="B12" s="8">
        <v>0.3</v>
      </c>
    </row>
    <row r="13" spans="1:2" ht="34.5" customHeight="1">
      <c r="A13" s="7" t="s">
        <v>600</v>
      </c>
      <c r="B13" s="8"/>
    </row>
    <row r="14" spans="1:2" ht="34.5" customHeight="1">
      <c r="A14" s="7" t="s">
        <v>601</v>
      </c>
      <c r="B14" s="8">
        <v>0.18</v>
      </c>
    </row>
    <row r="15" spans="1:2" ht="34.5" customHeight="1">
      <c r="A15" s="7" t="s">
        <v>602</v>
      </c>
      <c r="B15" s="8"/>
    </row>
    <row r="16" spans="1:2" ht="34.5" customHeight="1">
      <c r="A16" s="7" t="s">
        <v>603</v>
      </c>
      <c r="B16" s="8"/>
    </row>
    <row r="17" spans="1:2" ht="34.5" customHeight="1">
      <c r="A17" s="7" t="s">
        <v>604</v>
      </c>
      <c r="B17" s="8"/>
    </row>
    <row r="18" spans="1:2" ht="19.5" customHeight="1">
      <c r="A18" s="9"/>
      <c r="B18" s="9"/>
    </row>
  </sheetData>
  <sheetProtection/>
  <mergeCells count="3">
    <mergeCell ref="A2:B2"/>
    <mergeCell ref="A3:B3"/>
    <mergeCell ref="A18:B1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57"/>
  <sheetViews>
    <sheetView workbookViewId="0" topLeftCell="A1">
      <selection activeCell="A1" sqref="A1"/>
    </sheetView>
  </sheetViews>
  <sheetFormatPr defaultColWidth="7.00390625" defaultRowHeight="15"/>
  <cols>
    <col min="1" max="1" width="21.28125" style="74" customWidth="1"/>
    <col min="2" max="2" width="44.57421875" style="73" customWidth="1"/>
    <col min="3" max="3" width="14.28125" style="192" customWidth="1"/>
    <col min="4" max="16384" width="7.00390625" style="76" customWidth="1"/>
  </cols>
  <sheetData>
    <row r="1" ht="29.25" customHeight="1">
      <c r="A1" s="2" t="s">
        <v>67</v>
      </c>
    </row>
    <row r="2" spans="1:3" ht="28.5" customHeight="1">
      <c r="A2" s="77" t="s">
        <v>68</v>
      </c>
      <c r="B2" s="78"/>
      <c r="C2" s="193"/>
    </row>
    <row r="3" spans="1:3" s="73" customFormat="1" ht="21.75" customHeight="1">
      <c r="A3" s="74"/>
      <c r="C3" s="194" t="s">
        <v>33</v>
      </c>
    </row>
    <row r="4" spans="1:3" s="73" customFormat="1" ht="39" customHeight="1">
      <c r="A4" s="81" t="s">
        <v>69</v>
      </c>
      <c r="B4" s="82" t="s">
        <v>70</v>
      </c>
      <c r="C4" s="195" t="s">
        <v>4</v>
      </c>
    </row>
    <row r="5" spans="1:3" s="73" customFormat="1" ht="30" customHeight="1">
      <c r="A5" s="196"/>
      <c r="B5" s="197" t="s">
        <v>71</v>
      </c>
      <c r="C5" s="198">
        <f>428725.175802+144</f>
        <v>428869.175802</v>
      </c>
    </row>
    <row r="6" spans="1:3" s="73" customFormat="1" ht="30" customHeight="1">
      <c r="A6" s="199">
        <v>201</v>
      </c>
      <c r="B6" s="200" t="s">
        <v>35</v>
      </c>
      <c r="C6" s="198">
        <f>34052.276376+90</f>
        <v>34142.276376</v>
      </c>
    </row>
    <row r="7" spans="1:3" s="73" customFormat="1" ht="30" customHeight="1">
      <c r="A7" s="201">
        <v>20101</v>
      </c>
      <c r="B7" s="202" t="s">
        <v>72</v>
      </c>
      <c r="C7" s="198">
        <v>494.268</v>
      </c>
    </row>
    <row r="8" spans="1:3" s="73" customFormat="1" ht="30" customHeight="1">
      <c r="A8" s="203">
        <v>2010101</v>
      </c>
      <c r="B8" s="204" t="s">
        <v>73</v>
      </c>
      <c r="C8" s="198">
        <v>494.268</v>
      </c>
    </row>
    <row r="9" spans="1:3" s="73" customFormat="1" ht="30" customHeight="1">
      <c r="A9" s="201">
        <v>20102</v>
      </c>
      <c r="B9" s="202" t="s">
        <v>74</v>
      </c>
      <c r="C9" s="198">
        <v>355.32</v>
      </c>
    </row>
    <row r="10" spans="1:3" s="73" customFormat="1" ht="30" customHeight="1">
      <c r="A10" s="203">
        <v>2010201</v>
      </c>
      <c r="B10" s="204" t="s">
        <v>73</v>
      </c>
      <c r="C10" s="198">
        <v>355.32</v>
      </c>
    </row>
    <row r="11" spans="1:3" s="73" customFormat="1" ht="30" customHeight="1">
      <c r="A11" s="201">
        <v>20103</v>
      </c>
      <c r="B11" s="202" t="s">
        <v>75</v>
      </c>
      <c r="C11" s="198">
        <v>21568.42</v>
      </c>
    </row>
    <row r="12" spans="1:3" s="73" customFormat="1" ht="30" customHeight="1">
      <c r="A12" s="203">
        <v>2010301</v>
      </c>
      <c r="B12" s="204" t="s">
        <v>73</v>
      </c>
      <c r="C12" s="198">
        <v>18077.16</v>
      </c>
    </row>
    <row r="13" spans="1:3" s="73" customFormat="1" ht="30" customHeight="1">
      <c r="A13" s="203">
        <v>2010302</v>
      </c>
      <c r="B13" s="204" t="s">
        <v>76</v>
      </c>
      <c r="C13" s="198">
        <v>2950</v>
      </c>
    </row>
    <row r="14" spans="1:3" s="73" customFormat="1" ht="30" customHeight="1">
      <c r="A14" s="203">
        <v>2010303</v>
      </c>
      <c r="B14" s="204" t="s">
        <v>77</v>
      </c>
      <c r="C14" s="198">
        <v>541.26</v>
      </c>
    </row>
    <row r="15" spans="1:3" s="73" customFormat="1" ht="30" customHeight="1">
      <c r="A15" s="201">
        <v>20104</v>
      </c>
      <c r="B15" s="202" t="s">
        <v>78</v>
      </c>
      <c r="C15" s="198">
        <v>686.96</v>
      </c>
    </row>
    <row r="16" spans="1:3" s="73" customFormat="1" ht="30" customHeight="1">
      <c r="A16" s="203">
        <v>2010401</v>
      </c>
      <c r="B16" s="204" t="s">
        <v>73</v>
      </c>
      <c r="C16" s="198">
        <v>686.96</v>
      </c>
    </row>
    <row r="17" spans="1:3" s="73" customFormat="1" ht="30" customHeight="1">
      <c r="A17" s="201">
        <v>20105</v>
      </c>
      <c r="B17" s="202" t="s">
        <v>79</v>
      </c>
      <c r="C17" s="198">
        <v>330.64</v>
      </c>
    </row>
    <row r="18" spans="1:3" s="73" customFormat="1" ht="30" customHeight="1">
      <c r="A18" s="203">
        <v>2010501</v>
      </c>
      <c r="B18" s="204" t="s">
        <v>73</v>
      </c>
      <c r="C18" s="198">
        <v>230.64</v>
      </c>
    </row>
    <row r="19" spans="1:3" s="73" customFormat="1" ht="30" customHeight="1">
      <c r="A19" s="203">
        <v>2010507</v>
      </c>
      <c r="B19" s="204" t="s">
        <v>80</v>
      </c>
      <c r="C19" s="198">
        <v>100</v>
      </c>
    </row>
    <row r="20" spans="1:3" s="73" customFormat="1" ht="30" customHeight="1">
      <c r="A20" s="201">
        <v>20106</v>
      </c>
      <c r="B20" s="202" t="s">
        <v>81</v>
      </c>
      <c r="C20" s="198">
        <v>954.22</v>
      </c>
    </row>
    <row r="21" spans="1:3" s="73" customFormat="1" ht="30" customHeight="1">
      <c r="A21" s="203">
        <v>2010601</v>
      </c>
      <c r="B21" s="204" t="s">
        <v>73</v>
      </c>
      <c r="C21" s="198">
        <v>848.63</v>
      </c>
    </row>
    <row r="22" spans="1:3" s="73" customFormat="1" ht="30" customHeight="1">
      <c r="A22" s="203">
        <v>2010605</v>
      </c>
      <c r="B22" s="204" t="s">
        <v>82</v>
      </c>
      <c r="C22" s="198">
        <v>105.59</v>
      </c>
    </row>
    <row r="23" spans="1:3" s="73" customFormat="1" ht="30" customHeight="1">
      <c r="A23" s="201">
        <v>20107</v>
      </c>
      <c r="B23" s="202" t="s">
        <v>83</v>
      </c>
      <c r="C23" s="198">
        <v>2041.16</v>
      </c>
    </row>
    <row r="24" spans="1:3" s="73" customFormat="1" ht="30" customHeight="1">
      <c r="A24" s="203">
        <v>2010701</v>
      </c>
      <c r="B24" s="204" t="s">
        <v>73</v>
      </c>
      <c r="C24" s="198">
        <v>1881.16</v>
      </c>
    </row>
    <row r="25" spans="1:3" s="73" customFormat="1" ht="30" customHeight="1">
      <c r="A25" s="203">
        <v>2010710</v>
      </c>
      <c r="B25" s="204" t="s">
        <v>84</v>
      </c>
      <c r="C25" s="198">
        <v>160</v>
      </c>
    </row>
    <row r="26" spans="1:3" s="73" customFormat="1" ht="30" customHeight="1">
      <c r="A26" s="201">
        <v>20108</v>
      </c>
      <c r="B26" s="202" t="s">
        <v>85</v>
      </c>
      <c r="C26" s="198">
        <v>399.38</v>
      </c>
    </row>
    <row r="27" spans="1:3" s="73" customFormat="1" ht="30" customHeight="1">
      <c r="A27" s="203">
        <v>2010801</v>
      </c>
      <c r="B27" s="204" t="s">
        <v>73</v>
      </c>
      <c r="C27" s="198">
        <v>399.38</v>
      </c>
    </row>
    <row r="28" spans="1:3" s="73" customFormat="1" ht="30" customHeight="1">
      <c r="A28" s="201">
        <v>20111</v>
      </c>
      <c r="B28" s="202" t="s">
        <v>86</v>
      </c>
      <c r="C28" s="198">
        <v>1225.72</v>
      </c>
    </row>
    <row r="29" spans="1:3" s="73" customFormat="1" ht="30" customHeight="1">
      <c r="A29" s="203">
        <v>2011101</v>
      </c>
      <c r="B29" s="204" t="s">
        <v>73</v>
      </c>
      <c r="C29" s="198">
        <v>1205.72</v>
      </c>
    </row>
    <row r="30" spans="1:3" s="73" customFormat="1" ht="30" customHeight="1">
      <c r="A30" s="203">
        <v>2011102</v>
      </c>
      <c r="B30" s="204" t="s">
        <v>76</v>
      </c>
      <c r="C30" s="198">
        <v>20</v>
      </c>
    </row>
    <row r="31" spans="1:3" s="73" customFormat="1" ht="30" customHeight="1">
      <c r="A31" s="201">
        <v>20113</v>
      </c>
      <c r="B31" s="202" t="s">
        <v>87</v>
      </c>
      <c r="C31" s="198">
        <v>566.45</v>
      </c>
    </row>
    <row r="32" spans="1:3" s="73" customFormat="1" ht="30" customHeight="1">
      <c r="A32" s="203">
        <v>2011301</v>
      </c>
      <c r="B32" s="204" t="s">
        <v>73</v>
      </c>
      <c r="C32" s="198">
        <v>194.49</v>
      </c>
    </row>
    <row r="33" spans="1:3" s="73" customFormat="1" ht="30" customHeight="1">
      <c r="A33" s="203">
        <v>2011302</v>
      </c>
      <c r="B33" s="204" t="s">
        <v>76</v>
      </c>
      <c r="C33" s="198">
        <v>71.96</v>
      </c>
    </row>
    <row r="34" spans="1:3" s="73" customFormat="1" ht="30" customHeight="1">
      <c r="A34" s="203">
        <v>2011308</v>
      </c>
      <c r="B34" s="204" t="s">
        <v>88</v>
      </c>
      <c r="C34" s="198">
        <v>300</v>
      </c>
    </row>
    <row r="35" spans="1:3" s="73" customFormat="1" ht="30" customHeight="1">
      <c r="A35" s="201">
        <v>20123</v>
      </c>
      <c r="B35" s="202" t="s">
        <v>89</v>
      </c>
      <c r="C35" s="198">
        <v>261</v>
      </c>
    </row>
    <row r="36" spans="1:3" s="73" customFormat="1" ht="30" customHeight="1">
      <c r="A36" s="203">
        <v>2012304</v>
      </c>
      <c r="B36" s="204" t="s">
        <v>90</v>
      </c>
      <c r="C36" s="198">
        <v>261</v>
      </c>
    </row>
    <row r="37" spans="1:3" s="73" customFormat="1" ht="30" customHeight="1">
      <c r="A37" s="201">
        <v>20126</v>
      </c>
      <c r="B37" s="202" t="s">
        <v>91</v>
      </c>
      <c r="C37" s="198">
        <v>155.75</v>
      </c>
    </row>
    <row r="38" spans="1:3" s="73" customFormat="1" ht="30" customHeight="1">
      <c r="A38" s="203">
        <v>2012601</v>
      </c>
      <c r="B38" s="204" t="s">
        <v>73</v>
      </c>
      <c r="C38" s="198">
        <v>155.75</v>
      </c>
    </row>
    <row r="39" spans="1:3" s="73" customFormat="1" ht="30" customHeight="1">
      <c r="A39" s="201">
        <v>20128</v>
      </c>
      <c r="B39" s="202" t="s">
        <v>92</v>
      </c>
      <c r="C39" s="198">
        <v>82.07</v>
      </c>
    </row>
    <row r="40" spans="1:3" ht="30" customHeight="1">
      <c r="A40" s="203">
        <v>2012801</v>
      </c>
      <c r="B40" s="204" t="s">
        <v>73</v>
      </c>
      <c r="C40" s="198">
        <v>82.07</v>
      </c>
    </row>
    <row r="41" spans="1:3" ht="30" customHeight="1">
      <c r="A41" s="201">
        <v>20129</v>
      </c>
      <c r="B41" s="202" t="s">
        <v>93</v>
      </c>
      <c r="C41" s="198">
        <v>295.69</v>
      </c>
    </row>
    <row r="42" spans="1:3" ht="30" customHeight="1">
      <c r="A42" s="203">
        <v>2012901</v>
      </c>
      <c r="B42" s="204" t="s">
        <v>73</v>
      </c>
      <c r="C42" s="198">
        <v>255.76</v>
      </c>
    </row>
    <row r="43" spans="1:3" ht="30" customHeight="1">
      <c r="A43" s="203">
        <v>2012902</v>
      </c>
      <c r="B43" s="204" t="s">
        <v>76</v>
      </c>
      <c r="C43" s="198">
        <v>31.43</v>
      </c>
    </row>
    <row r="44" spans="1:3" ht="30" customHeight="1">
      <c r="A44" s="203">
        <v>2012999</v>
      </c>
      <c r="B44" s="204" t="s">
        <v>94</v>
      </c>
      <c r="C44" s="198">
        <v>8.5</v>
      </c>
    </row>
    <row r="45" spans="1:3" ht="30" customHeight="1">
      <c r="A45" s="201">
        <v>20131</v>
      </c>
      <c r="B45" s="202" t="s">
        <v>95</v>
      </c>
      <c r="C45" s="198">
        <v>448.4</v>
      </c>
    </row>
    <row r="46" spans="1:3" ht="30" customHeight="1">
      <c r="A46" s="203">
        <v>2013101</v>
      </c>
      <c r="B46" s="204" t="s">
        <v>73</v>
      </c>
      <c r="C46" s="198">
        <v>448.4</v>
      </c>
    </row>
    <row r="47" spans="1:3" ht="30" customHeight="1">
      <c r="A47" s="201">
        <v>20132</v>
      </c>
      <c r="B47" s="202" t="s">
        <v>96</v>
      </c>
      <c r="C47" s="198">
        <v>921.788376</v>
      </c>
    </row>
    <row r="48" spans="1:3" ht="30" customHeight="1">
      <c r="A48" s="203">
        <v>2013201</v>
      </c>
      <c r="B48" s="204" t="s">
        <v>73</v>
      </c>
      <c r="C48" s="198">
        <v>889.788376</v>
      </c>
    </row>
    <row r="49" spans="1:3" ht="30" customHeight="1">
      <c r="A49" s="203">
        <v>2013299</v>
      </c>
      <c r="B49" s="204" t="s">
        <v>97</v>
      </c>
      <c r="C49" s="198">
        <v>32</v>
      </c>
    </row>
    <row r="50" spans="1:3" ht="30" customHeight="1">
      <c r="A50" s="201">
        <v>20133</v>
      </c>
      <c r="B50" s="202" t="s">
        <v>98</v>
      </c>
      <c r="C50" s="198">
        <v>290.9</v>
      </c>
    </row>
    <row r="51" spans="1:3" ht="30" customHeight="1">
      <c r="A51" s="203">
        <v>2013301</v>
      </c>
      <c r="B51" s="204" t="s">
        <v>73</v>
      </c>
      <c r="C51" s="198">
        <v>290.9</v>
      </c>
    </row>
    <row r="52" spans="1:3" ht="30" customHeight="1">
      <c r="A52" s="201">
        <v>20134</v>
      </c>
      <c r="B52" s="202" t="s">
        <v>99</v>
      </c>
      <c r="C52" s="198">
        <v>182.1</v>
      </c>
    </row>
    <row r="53" spans="1:3" ht="30" customHeight="1">
      <c r="A53" s="203">
        <v>2013401</v>
      </c>
      <c r="B53" s="204" t="s">
        <v>73</v>
      </c>
      <c r="C53" s="198">
        <v>182.1</v>
      </c>
    </row>
    <row r="54" spans="1:3" ht="30" customHeight="1">
      <c r="A54" s="201">
        <v>20136</v>
      </c>
      <c r="B54" s="202" t="s">
        <v>100</v>
      </c>
      <c r="C54" s="198">
        <f>C55</f>
        <v>586.78</v>
      </c>
    </row>
    <row r="55" spans="1:3" ht="30" customHeight="1">
      <c r="A55" s="203">
        <v>2013601</v>
      </c>
      <c r="B55" s="204" t="s">
        <v>73</v>
      </c>
      <c r="C55" s="198">
        <f>496.78+90</f>
        <v>586.78</v>
      </c>
    </row>
    <row r="56" spans="1:3" ht="30" customHeight="1">
      <c r="A56" s="201">
        <v>20137</v>
      </c>
      <c r="B56" s="202" t="s">
        <v>101</v>
      </c>
      <c r="C56" s="198">
        <v>154.74</v>
      </c>
    </row>
    <row r="57" spans="1:3" ht="30" customHeight="1">
      <c r="A57" s="203">
        <v>2013701</v>
      </c>
      <c r="B57" s="204" t="s">
        <v>73</v>
      </c>
      <c r="C57" s="198">
        <v>154.74</v>
      </c>
    </row>
    <row r="58" spans="1:3" ht="30" customHeight="1">
      <c r="A58" s="201">
        <v>20138</v>
      </c>
      <c r="B58" s="202" t="s">
        <v>102</v>
      </c>
      <c r="C58" s="198">
        <v>1812.36</v>
      </c>
    </row>
    <row r="59" spans="1:3" ht="30" customHeight="1">
      <c r="A59" s="203">
        <v>2013801</v>
      </c>
      <c r="B59" s="204" t="s">
        <v>73</v>
      </c>
      <c r="C59" s="198">
        <v>1669.36</v>
      </c>
    </row>
    <row r="60" spans="1:3" ht="30" customHeight="1">
      <c r="A60" s="203">
        <v>2013804</v>
      </c>
      <c r="B60" s="204" t="s">
        <v>103</v>
      </c>
      <c r="C60" s="198">
        <v>143</v>
      </c>
    </row>
    <row r="61" spans="1:3" ht="30" customHeight="1">
      <c r="A61" s="201">
        <v>20140</v>
      </c>
      <c r="B61" s="202" t="s">
        <v>104</v>
      </c>
      <c r="C61" s="198">
        <v>328.16</v>
      </c>
    </row>
    <row r="62" spans="1:3" ht="30" customHeight="1">
      <c r="A62" s="203">
        <v>2014004</v>
      </c>
      <c r="B62" s="204" t="s">
        <v>105</v>
      </c>
      <c r="C62" s="198">
        <v>328.16</v>
      </c>
    </row>
    <row r="63" spans="1:3" ht="30" customHeight="1">
      <c r="A63" s="199">
        <v>203</v>
      </c>
      <c r="B63" s="200" t="s">
        <v>36</v>
      </c>
      <c r="C63" s="198">
        <f>C64</f>
        <v>23.36</v>
      </c>
    </row>
    <row r="64" spans="1:3" ht="30" customHeight="1">
      <c r="A64" s="201">
        <v>20306</v>
      </c>
      <c r="B64" s="202" t="s">
        <v>106</v>
      </c>
      <c r="C64" s="198">
        <f>C65</f>
        <v>23.36</v>
      </c>
    </row>
    <row r="65" spans="1:3" ht="30" customHeight="1">
      <c r="A65" s="203">
        <v>2030603</v>
      </c>
      <c r="B65" s="204" t="s">
        <v>107</v>
      </c>
      <c r="C65" s="198">
        <f>113.36-90</f>
        <v>23.36</v>
      </c>
    </row>
    <row r="66" spans="1:3" ht="30" customHeight="1">
      <c r="A66" s="199">
        <v>204</v>
      </c>
      <c r="B66" s="200" t="s">
        <v>37</v>
      </c>
      <c r="C66" s="198">
        <v>11636.424969</v>
      </c>
    </row>
    <row r="67" spans="1:3" ht="30" customHeight="1">
      <c r="A67" s="201">
        <v>20402</v>
      </c>
      <c r="B67" s="202" t="s">
        <v>108</v>
      </c>
      <c r="C67" s="198">
        <v>10799.564969</v>
      </c>
    </row>
    <row r="68" spans="1:3" ht="30" customHeight="1">
      <c r="A68" s="203">
        <v>2040201</v>
      </c>
      <c r="B68" s="204" t="s">
        <v>73</v>
      </c>
      <c r="C68" s="198">
        <v>9929.61</v>
      </c>
    </row>
    <row r="69" spans="1:3" ht="30" customHeight="1">
      <c r="A69" s="203">
        <v>2040202</v>
      </c>
      <c r="B69" s="204" t="s">
        <v>76</v>
      </c>
      <c r="C69" s="198">
        <v>60.845197</v>
      </c>
    </row>
    <row r="70" spans="1:3" ht="30" customHeight="1">
      <c r="A70" s="203">
        <v>2040221</v>
      </c>
      <c r="B70" s="204" t="s">
        <v>109</v>
      </c>
      <c r="C70" s="198">
        <v>102.44</v>
      </c>
    </row>
    <row r="71" spans="1:3" ht="30" customHeight="1">
      <c r="A71" s="203">
        <v>2040299</v>
      </c>
      <c r="B71" s="204" t="s">
        <v>110</v>
      </c>
      <c r="C71" s="198">
        <v>706.669772</v>
      </c>
    </row>
    <row r="72" spans="1:3" ht="30" customHeight="1">
      <c r="A72" s="201">
        <v>20406</v>
      </c>
      <c r="B72" s="202" t="s">
        <v>111</v>
      </c>
      <c r="C72" s="198">
        <v>836.86</v>
      </c>
    </row>
    <row r="73" spans="1:3" ht="30" customHeight="1">
      <c r="A73" s="203">
        <v>2040601</v>
      </c>
      <c r="B73" s="204" t="s">
        <v>73</v>
      </c>
      <c r="C73" s="198">
        <v>446.28</v>
      </c>
    </row>
    <row r="74" spans="1:3" ht="30" customHeight="1">
      <c r="A74" s="203">
        <v>2040602</v>
      </c>
      <c r="B74" s="204" t="s">
        <v>76</v>
      </c>
      <c r="C74" s="198">
        <v>4.5</v>
      </c>
    </row>
    <row r="75" spans="1:3" ht="30" customHeight="1">
      <c r="A75" s="203">
        <v>2040604</v>
      </c>
      <c r="B75" s="204" t="s">
        <v>112</v>
      </c>
      <c r="C75" s="198">
        <v>13</v>
      </c>
    </row>
    <row r="76" spans="1:3" ht="30" customHeight="1">
      <c r="A76" s="203">
        <v>2040607</v>
      </c>
      <c r="B76" s="204" t="s">
        <v>113</v>
      </c>
      <c r="C76" s="198">
        <v>116.56</v>
      </c>
    </row>
    <row r="77" spans="1:3" ht="30" customHeight="1">
      <c r="A77" s="203">
        <v>2040610</v>
      </c>
      <c r="B77" s="204" t="s">
        <v>114</v>
      </c>
      <c r="C77" s="198">
        <v>29.52</v>
      </c>
    </row>
    <row r="78" spans="1:3" ht="30" customHeight="1">
      <c r="A78" s="203">
        <v>2040699</v>
      </c>
      <c r="B78" s="204" t="s">
        <v>115</v>
      </c>
      <c r="C78" s="198">
        <v>227</v>
      </c>
    </row>
    <row r="79" spans="1:3" ht="30" customHeight="1">
      <c r="A79" s="199">
        <v>205</v>
      </c>
      <c r="B79" s="200" t="s">
        <v>38</v>
      </c>
      <c r="C79" s="198">
        <v>100999.92997</v>
      </c>
    </row>
    <row r="80" spans="1:3" ht="30" customHeight="1">
      <c r="A80" s="201">
        <v>20501</v>
      </c>
      <c r="B80" s="202" t="s">
        <v>116</v>
      </c>
      <c r="C80" s="198">
        <v>2758.45</v>
      </c>
    </row>
    <row r="81" spans="1:3" ht="30" customHeight="1">
      <c r="A81" s="203">
        <v>2050101</v>
      </c>
      <c r="B81" s="204" t="s">
        <v>73</v>
      </c>
      <c r="C81" s="198">
        <v>2758.45</v>
      </c>
    </row>
    <row r="82" spans="1:3" ht="30" customHeight="1">
      <c r="A82" s="201">
        <v>20502</v>
      </c>
      <c r="B82" s="202" t="s">
        <v>117</v>
      </c>
      <c r="C82" s="198">
        <v>88273.289316</v>
      </c>
    </row>
    <row r="83" spans="1:3" ht="30" customHeight="1">
      <c r="A83" s="203">
        <v>2050201</v>
      </c>
      <c r="B83" s="204" t="s">
        <v>118</v>
      </c>
      <c r="C83" s="198">
        <v>5294.683636</v>
      </c>
    </row>
    <row r="84" spans="1:3" ht="30" customHeight="1">
      <c r="A84" s="203">
        <v>2050202</v>
      </c>
      <c r="B84" s="204" t="s">
        <v>119</v>
      </c>
      <c r="C84" s="198">
        <v>35531.652</v>
      </c>
    </row>
    <row r="85" spans="1:3" ht="30" customHeight="1">
      <c r="A85" s="203">
        <v>2050203</v>
      </c>
      <c r="B85" s="204" t="s">
        <v>120</v>
      </c>
      <c r="C85" s="198">
        <v>19167.726</v>
      </c>
    </row>
    <row r="86" spans="1:3" ht="30" customHeight="1">
      <c r="A86" s="203">
        <v>2050204</v>
      </c>
      <c r="B86" s="204" t="s">
        <v>121</v>
      </c>
      <c r="C86" s="198">
        <v>9908.418</v>
      </c>
    </row>
    <row r="87" spans="1:3" ht="30" customHeight="1">
      <c r="A87" s="203">
        <v>2050205</v>
      </c>
      <c r="B87" s="204" t="s">
        <v>122</v>
      </c>
      <c r="C87" s="198">
        <v>8</v>
      </c>
    </row>
    <row r="88" spans="1:3" ht="30" customHeight="1">
      <c r="A88" s="203">
        <v>2050299</v>
      </c>
      <c r="B88" s="204" t="s">
        <v>123</v>
      </c>
      <c r="C88" s="198">
        <v>18362.80968</v>
      </c>
    </row>
    <row r="89" spans="1:3" ht="30" customHeight="1">
      <c r="A89" s="201">
        <v>20503</v>
      </c>
      <c r="B89" s="202" t="s">
        <v>124</v>
      </c>
      <c r="C89" s="198">
        <v>5527.969654</v>
      </c>
    </row>
    <row r="90" spans="1:3" ht="30" customHeight="1">
      <c r="A90" s="203">
        <v>2050302</v>
      </c>
      <c r="B90" s="204" t="s">
        <v>125</v>
      </c>
      <c r="C90" s="198">
        <v>5527.969654</v>
      </c>
    </row>
    <row r="91" spans="1:3" ht="30" customHeight="1">
      <c r="A91" s="201">
        <v>20507</v>
      </c>
      <c r="B91" s="202" t="s">
        <v>126</v>
      </c>
      <c r="C91" s="198">
        <v>578.191</v>
      </c>
    </row>
    <row r="92" spans="1:3" ht="30" customHeight="1">
      <c r="A92" s="203">
        <v>2050701</v>
      </c>
      <c r="B92" s="204" t="s">
        <v>127</v>
      </c>
      <c r="C92" s="198">
        <v>578.191</v>
      </c>
    </row>
    <row r="93" spans="1:3" ht="30" customHeight="1">
      <c r="A93" s="201">
        <v>20508</v>
      </c>
      <c r="B93" s="202" t="s">
        <v>128</v>
      </c>
      <c r="C93" s="198">
        <v>951.56</v>
      </c>
    </row>
    <row r="94" spans="1:3" ht="30" customHeight="1">
      <c r="A94" s="203">
        <v>2050801</v>
      </c>
      <c r="B94" s="204" t="s">
        <v>129</v>
      </c>
      <c r="C94" s="198">
        <v>675.57</v>
      </c>
    </row>
    <row r="95" spans="1:3" ht="30" customHeight="1">
      <c r="A95" s="203">
        <v>2050802</v>
      </c>
      <c r="B95" s="204" t="s">
        <v>130</v>
      </c>
      <c r="C95" s="198">
        <v>275.99</v>
      </c>
    </row>
    <row r="96" spans="1:3" ht="30" customHeight="1">
      <c r="A96" s="201">
        <v>20509</v>
      </c>
      <c r="B96" s="202" t="s">
        <v>131</v>
      </c>
      <c r="C96" s="198">
        <v>2805</v>
      </c>
    </row>
    <row r="97" spans="1:3" ht="30" customHeight="1">
      <c r="A97" s="203">
        <v>2050999</v>
      </c>
      <c r="B97" s="204" t="s">
        <v>132</v>
      </c>
      <c r="C97" s="198">
        <v>2805</v>
      </c>
    </row>
    <row r="98" spans="1:3" ht="30" customHeight="1">
      <c r="A98" s="201">
        <v>20599</v>
      </c>
      <c r="B98" s="202" t="s">
        <v>133</v>
      </c>
      <c r="C98" s="198">
        <v>105.47</v>
      </c>
    </row>
    <row r="99" spans="1:3" ht="30" customHeight="1">
      <c r="A99" s="203">
        <v>2059999</v>
      </c>
      <c r="B99" s="204" t="s">
        <v>133</v>
      </c>
      <c r="C99" s="198">
        <v>105.47</v>
      </c>
    </row>
    <row r="100" spans="1:3" ht="30" customHeight="1">
      <c r="A100" s="199">
        <v>206</v>
      </c>
      <c r="B100" s="200" t="s">
        <v>39</v>
      </c>
      <c r="C100" s="198">
        <v>1730.6019</v>
      </c>
    </row>
    <row r="101" spans="1:3" ht="30" customHeight="1">
      <c r="A101" s="201">
        <v>20601</v>
      </c>
      <c r="B101" s="202" t="s">
        <v>134</v>
      </c>
      <c r="C101" s="198">
        <v>117.86</v>
      </c>
    </row>
    <row r="102" spans="1:3" ht="30" customHeight="1">
      <c r="A102" s="203">
        <v>2060101</v>
      </c>
      <c r="B102" s="204" t="s">
        <v>73</v>
      </c>
      <c r="C102" s="198">
        <v>117.86</v>
      </c>
    </row>
    <row r="103" spans="1:3" ht="30" customHeight="1">
      <c r="A103" s="201">
        <v>20602</v>
      </c>
      <c r="B103" s="202" t="s">
        <v>135</v>
      </c>
      <c r="C103" s="198">
        <v>40</v>
      </c>
    </row>
    <row r="104" spans="1:3" ht="30" customHeight="1">
      <c r="A104" s="203">
        <v>2060208</v>
      </c>
      <c r="B104" s="204" t="s">
        <v>136</v>
      </c>
      <c r="C104" s="198">
        <v>40</v>
      </c>
    </row>
    <row r="105" spans="1:3" ht="30" customHeight="1">
      <c r="A105" s="201">
        <v>20604</v>
      </c>
      <c r="B105" s="202" t="s">
        <v>137</v>
      </c>
      <c r="C105" s="198">
        <v>893</v>
      </c>
    </row>
    <row r="106" spans="1:3" ht="30" customHeight="1">
      <c r="A106" s="203">
        <v>2060404</v>
      </c>
      <c r="B106" s="204" t="s">
        <v>138</v>
      </c>
      <c r="C106" s="198">
        <v>843</v>
      </c>
    </row>
    <row r="107" spans="1:3" ht="30" customHeight="1">
      <c r="A107" s="203">
        <v>2060499</v>
      </c>
      <c r="B107" s="204" t="s">
        <v>139</v>
      </c>
      <c r="C107" s="198">
        <v>50</v>
      </c>
    </row>
    <row r="108" spans="1:3" ht="30" customHeight="1">
      <c r="A108" s="201">
        <v>20605</v>
      </c>
      <c r="B108" s="202" t="s">
        <v>140</v>
      </c>
      <c r="C108" s="198">
        <v>22</v>
      </c>
    </row>
    <row r="109" spans="1:3" ht="30" customHeight="1">
      <c r="A109" s="203">
        <v>2060502</v>
      </c>
      <c r="B109" s="204" t="s">
        <v>141</v>
      </c>
      <c r="C109" s="198">
        <v>22</v>
      </c>
    </row>
    <row r="110" spans="1:3" ht="30" customHeight="1">
      <c r="A110" s="201">
        <v>20607</v>
      </c>
      <c r="B110" s="202" t="s">
        <v>142</v>
      </c>
      <c r="C110" s="198">
        <v>97.32</v>
      </c>
    </row>
    <row r="111" spans="1:3" ht="30" customHeight="1">
      <c r="A111" s="203">
        <v>2060701</v>
      </c>
      <c r="B111" s="204" t="s">
        <v>143</v>
      </c>
      <c r="C111" s="198">
        <v>97.32</v>
      </c>
    </row>
    <row r="112" spans="1:3" ht="30" customHeight="1">
      <c r="A112" s="201">
        <v>20699</v>
      </c>
      <c r="B112" s="202" t="s">
        <v>144</v>
      </c>
      <c r="C112" s="198">
        <v>560.4219</v>
      </c>
    </row>
    <row r="113" spans="1:3" ht="30" customHeight="1">
      <c r="A113" s="203">
        <v>2069901</v>
      </c>
      <c r="B113" s="204" t="s">
        <v>145</v>
      </c>
      <c r="C113" s="198">
        <v>500</v>
      </c>
    </row>
    <row r="114" spans="1:3" ht="30" customHeight="1">
      <c r="A114" s="203">
        <v>2069999</v>
      </c>
      <c r="B114" s="204" t="s">
        <v>144</v>
      </c>
      <c r="C114" s="198">
        <v>60.4219</v>
      </c>
    </row>
    <row r="115" spans="1:3" ht="30" customHeight="1">
      <c r="A115" s="199">
        <v>207</v>
      </c>
      <c r="B115" s="200" t="s">
        <v>40</v>
      </c>
      <c r="C115" s="198">
        <v>4187.3732</v>
      </c>
    </row>
    <row r="116" spans="1:3" ht="30" customHeight="1">
      <c r="A116" s="201">
        <v>20701</v>
      </c>
      <c r="B116" s="202" t="s">
        <v>146</v>
      </c>
      <c r="C116" s="198">
        <v>1269.16</v>
      </c>
    </row>
    <row r="117" spans="1:3" ht="30" customHeight="1">
      <c r="A117" s="203">
        <v>2070101</v>
      </c>
      <c r="B117" s="204" t="s">
        <v>73</v>
      </c>
      <c r="C117" s="198">
        <v>947.9</v>
      </c>
    </row>
    <row r="118" spans="1:3" ht="30" customHeight="1">
      <c r="A118" s="203">
        <v>2070104</v>
      </c>
      <c r="B118" s="204" t="s">
        <v>147</v>
      </c>
      <c r="C118" s="198">
        <v>104.94</v>
      </c>
    </row>
    <row r="119" spans="1:3" ht="30" customHeight="1">
      <c r="A119" s="203">
        <v>2070106</v>
      </c>
      <c r="B119" s="204" t="s">
        <v>148</v>
      </c>
      <c r="C119" s="198">
        <v>5</v>
      </c>
    </row>
    <row r="120" spans="1:3" ht="30" customHeight="1">
      <c r="A120" s="203">
        <v>2070109</v>
      </c>
      <c r="B120" s="204" t="s">
        <v>149</v>
      </c>
      <c r="C120" s="198">
        <v>110.72</v>
      </c>
    </row>
    <row r="121" spans="1:3" ht="30" customHeight="1">
      <c r="A121" s="203">
        <v>2070199</v>
      </c>
      <c r="B121" s="204" t="s">
        <v>150</v>
      </c>
      <c r="C121" s="198">
        <v>100.6</v>
      </c>
    </row>
    <row r="122" spans="1:3" ht="30" customHeight="1">
      <c r="A122" s="201">
        <v>20702</v>
      </c>
      <c r="B122" s="202" t="s">
        <v>151</v>
      </c>
      <c r="C122" s="198">
        <v>169.55</v>
      </c>
    </row>
    <row r="123" spans="1:3" ht="30" customHeight="1">
      <c r="A123" s="203">
        <v>2070204</v>
      </c>
      <c r="B123" s="204" t="s">
        <v>152</v>
      </c>
      <c r="C123" s="198">
        <v>89.55</v>
      </c>
    </row>
    <row r="124" spans="1:3" ht="30" customHeight="1">
      <c r="A124" s="203">
        <v>2070205</v>
      </c>
      <c r="B124" s="204" t="s">
        <v>153</v>
      </c>
      <c r="C124" s="198">
        <v>80</v>
      </c>
    </row>
    <row r="125" spans="1:3" ht="30" customHeight="1">
      <c r="A125" s="201">
        <v>20708</v>
      </c>
      <c r="B125" s="202" t="s">
        <v>154</v>
      </c>
      <c r="C125" s="198">
        <v>1897.42</v>
      </c>
    </row>
    <row r="126" spans="1:3" ht="30" customHeight="1">
      <c r="A126" s="203">
        <v>2070808</v>
      </c>
      <c r="B126" s="204" t="s">
        <v>155</v>
      </c>
      <c r="C126" s="198">
        <v>1824.04</v>
      </c>
    </row>
    <row r="127" spans="1:3" ht="30" customHeight="1">
      <c r="A127" s="203">
        <v>2070899</v>
      </c>
      <c r="B127" s="204" t="s">
        <v>156</v>
      </c>
      <c r="C127" s="198">
        <v>73.38</v>
      </c>
    </row>
    <row r="128" spans="1:3" ht="30" customHeight="1">
      <c r="A128" s="201">
        <v>20799</v>
      </c>
      <c r="B128" s="202" t="s">
        <v>157</v>
      </c>
      <c r="C128" s="198">
        <v>851.2432</v>
      </c>
    </row>
    <row r="129" spans="1:3" ht="30" customHeight="1">
      <c r="A129" s="203">
        <v>2079999</v>
      </c>
      <c r="B129" s="204" t="s">
        <v>157</v>
      </c>
      <c r="C129" s="198">
        <v>851.2432</v>
      </c>
    </row>
    <row r="130" spans="1:3" ht="30" customHeight="1">
      <c r="A130" s="199">
        <v>208</v>
      </c>
      <c r="B130" s="200" t="s">
        <v>41</v>
      </c>
      <c r="C130" s="198">
        <v>84448.5511</v>
      </c>
    </row>
    <row r="131" spans="1:3" ht="30" customHeight="1">
      <c r="A131" s="201">
        <v>20801</v>
      </c>
      <c r="B131" s="202" t="s">
        <v>158</v>
      </c>
      <c r="C131" s="198">
        <v>1715.52</v>
      </c>
    </row>
    <row r="132" spans="1:3" ht="30" customHeight="1">
      <c r="A132" s="203">
        <v>2080101</v>
      </c>
      <c r="B132" s="204" t="s">
        <v>73</v>
      </c>
      <c r="C132" s="198">
        <v>707.5</v>
      </c>
    </row>
    <row r="133" spans="1:3" ht="30" customHeight="1">
      <c r="A133" s="203">
        <v>2080106</v>
      </c>
      <c r="B133" s="204" t="s">
        <v>159</v>
      </c>
      <c r="C133" s="198">
        <v>643.95</v>
      </c>
    </row>
    <row r="134" spans="1:3" ht="30" customHeight="1">
      <c r="A134" s="203">
        <v>2080109</v>
      </c>
      <c r="B134" s="204" t="s">
        <v>160</v>
      </c>
      <c r="C134" s="198">
        <v>357.07</v>
      </c>
    </row>
    <row r="135" spans="1:3" ht="30" customHeight="1">
      <c r="A135" s="203">
        <v>2080199</v>
      </c>
      <c r="B135" s="204" t="s">
        <v>161</v>
      </c>
      <c r="C135" s="198">
        <v>7</v>
      </c>
    </row>
    <row r="136" spans="1:3" ht="30" customHeight="1">
      <c r="A136" s="201">
        <v>20802</v>
      </c>
      <c r="B136" s="202" t="s">
        <v>162</v>
      </c>
      <c r="C136" s="198">
        <v>476.43</v>
      </c>
    </row>
    <row r="137" spans="1:3" ht="30" customHeight="1">
      <c r="A137" s="203">
        <v>2080201</v>
      </c>
      <c r="B137" s="204" t="s">
        <v>73</v>
      </c>
      <c r="C137" s="198">
        <v>415.03</v>
      </c>
    </row>
    <row r="138" spans="1:3" ht="30" customHeight="1">
      <c r="A138" s="203">
        <v>2080208</v>
      </c>
      <c r="B138" s="204" t="s">
        <v>163</v>
      </c>
      <c r="C138" s="198">
        <v>50</v>
      </c>
    </row>
    <row r="139" spans="1:3" ht="30" customHeight="1">
      <c r="A139" s="203">
        <v>2080299</v>
      </c>
      <c r="B139" s="204" t="s">
        <v>164</v>
      </c>
      <c r="C139" s="198">
        <v>11.4</v>
      </c>
    </row>
    <row r="140" spans="1:3" ht="30" customHeight="1">
      <c r="A140" s="201">
        <v>20805</v>
      </c>
      <c r="B140" s="202" t="s">
        <v>165</v>
      </c>
      <c r="C140" s="198">
        <v>30311.06</v>
      </c>
    </row>
    <row r="141" spans="1:3" ht="30" customHeight="1">
      <c r="A141" s="203">
        <v>2080505</v>
      </c>
      <c r="B141" s="204" t="s">
        <v>166</v>
      </c>
      <c r="C141" s="198">
        <v>12811.06</v>
      </c>
    </row>
    <row r="142" spans="1:3" ht="30" customHeight="1">
      <c r="A142" s="203">
        <v>2080507</v>
      </c>
      <c r="B142" s="204" t="s">
        <v>167</v>
      </c>
      <c r="C142" s="198">
        <v>17500</v>
      </c>
    </row>
    <row r="143" spans="1:3" ht="30" customHeight="1">
      <c r="A143" s="201">
        <v>20807</v>
      </c>
      <c r="B143" s="202" t="s">
        <v>168</v>
      </c>
      <c r="C143" s="198">
        <v>1880.77</v>
      </c>
    </row>
    <row r="144" spans="1:3" ht="30" customHeight="1">
      <c r="A144" s="203">
        <v>2080704</v>
      </c>
      <c r="B144" s="204" t="s">
        <v>169</v>
      </c>
      <c r="C144" s="198">
        <v>558</v>
      </c>
    </row>
    <row r="145" spans="1:3" ht="30" customHeight="1">
      <c r="A145" s="203">
        <v>2080705</v>
      </c>
      <c r="B145" s="204" t="s">
        <v>170</v>
      </c>
      <c r="C145" s="198">
        <v>408</v>
      </c>
    </row>
    <row r="146" spans="1:3" ht="30" customHeight="1">
      <c r="A146" s="203">
        <v>2080711</v>
      </c>
      <c r="B146" s="204" t="s">
        <v>171</v>
      </c>
      <c r="C146" s="198">
        <v>640</v>
      </c>
    </row>
    <row r="147" spans="1:3" ht="30" customHeight="1">
      <c r="A147" s="203">
        <v>2080713</v>
      </c>
      <c r="B147" s="204" t="s">
        <v>172</v>
      </c>
      <c r="C147" s="198">
        <v>102.77</v>
      </c>
    </row>
    <row r="148" spans="1:3" ht="30" customHeight="1">
      <c r="A148" s="203">
        <v>2080799</v>
      </c>
      <c r="B148" s="204" t="s">
        <v>173</v>
      </c>
      <c r="C148" s="198">
        <v>172</v>
      </c>
    </row>
    <row r="149" spans="1:3" ht="30" customHeight="1">
      <c r="A149" s="201">
        <v>20808</v>
      </c>
      <c r="B149" s="202" t="s">
        <v>174</v>
      </c>
      <c r="C149" s="198">
        <v>6544.6256</v>
      </c>
    </row>
    <row r="150" spans="1:3" ht="30" customHeight="1">
      <c r="A150" s="203">
        <v>2080801</v>
      </c>
      <c r="B150" s="204" t="s">
        <v>175</v>
      </c>
      <c r="C150" s="198">
        <v>2000</v>
      </c>
    </row>
    <row r="151" spans="1:3" ht="30" customHeight="1">
      <c r="A151" s="203">
        <v>2080803</v>
      </c>
      <c r="B151" s="204" t="s">
        <v>176</v>
      </c>
      <c r="C151" s="198">
        <v>3464</v>
      </c>
    </row>
    <row r="152" spans="1:3" ht="30" customHeight="1">
      <c r="A152" s="203">
        <v>2080805</v>
      </c>
      <c r="B152" s="204" t="s">
        <v>177</v>
      </c>
      <c r="C152" s="198">
        <v>710.8856</v>
      </c>
    </row>
    <row r="153" spans="1:3" ht="30" customHeight="1">
      <c r="A153" s="203">
        <v>2080807</v>
      </c>
      <c r="B153" s="204" t="s">
        <v>178</v>
      </c>
      <c r="C153" s="198">
        <v>21.8</v>
      </c>
    </row>
    <row r="154" spans="1:3" ht="30" customHeight="1">
      <c r="A154" s="203">
        <v>2080808</v>
      </c>
      <c r="B154" s="204" t="s">
        <v>179</v>
      </c>
      <c r="C154" s="198">
        <v>120</v>
      </c>
    </row>
    <row r="155" spans="1:3" ht="30" customHeight="1">
      <c r="A155" s="203">
        <v>2080899</v>
      </c>
      <c r="B155" s="204" t="s">
        <v>180</v>
      </c>
      <c r="C155" s="198">
        <v>227.94</v>
      </c>
    </row>
    <row r="156" spans="1:3" ht="30" customHeight="1">
      <c r="A156" s="201">
        <v>20809</v>
      </c>
      <c r="B156" s="202" t="s">
        <v>181</v>
      </c>
      <c r="C156" s="198">
        <v>828.728</v>
      </c>
    </row>
    <row r="157" spans="1:3" ht="30" customHeight="1">
      <c r="A157" s="203">
        <v>2080901</v>
      </c>
      <c r="B157" s="204" t="s">
        <v>182</v>
      </c>
      <c r="C157" s="198">
        <v>728</v>
      </c>
    </row>
    <row r="158" spans="1:3" ht="30" customHeight="1">
      <c r="A158" s="203">
        <v>2080902</v>
      </c>
      <c r="B158" s="204" t="s">
        <v>183</v>
      </c>
      <c r="C158" s="198">
        <v>67</v>
      </c>
    </row>
    <row r="159" spans="1:3" ht="30" customHeight="1">
      <c r="A159" s="203">
        <v>2080904</v>
      </c>
      <c r="B159" s="204" t="s">
        <v>184</v>
      </c>
      <c r="C159" s="198">
        <v>27.16</v>
      </c>
    </row>
    <row r="160" spans="1:3" ht="30" customHeight="1">
      <c r="A160" s="203">
        <v>2080905</v>
      </c>
      <c r="B160" s="204" t="s">
        <v>185</v>
      </c>
      <c r="C160" s="198">
        <v>6.568</v>
      </c>
    </row>
    <row r="161" spans="1:3" ht="30" customHeight="1">
      <c r="A161" s="201">
        <v>20810</v>
      </c>
      <c r="B161" s="202" t="s">
        <v>186</v>
      </c>
      <c r="C161" s="198">
        <v>3120.135</v>
      </c>
    </row>
    <row r="162" spans="1:3" ht="30" customHeight="1">
      <c r="A162" s="203">
        <v>2081001</v>
      </c>
      <c r="B162" s="204" t="s">
        <v>187</v>
      </c>
      <c r="C162" s="198">
        <v>134.095</v>
      </c>
    </row>
    <row r="163" spans="1:3" ht="30" customHeight="1">
      <c r="A163" s="203">
        <v>2081002</v>
      </c>
      <c r="B163" s="204" t="s">
        <v>188</v>
      </c>
      <c r="C163" s="198">
        <v>1971.52</v>
      </c>
    </row>
    <row r="164" spans="1:3" ht="30" customHeight="1">
      <c r="A164" s="203">
        <v>2081004</v>
      </c>
      <c r="B164" s="204" t="s">
        <v>189</v>
      </c>
      <c r="C164" s="198">
        <v>134.66</v>
      </c>
    </row>
    <row r="165" spans="1:3" ht="30" customHeight="1">
      <c r="A165" s="203">
        <v>2081005</v>
      </c>
      <c r="B165" s="204" t="s">
        <v>190</v>
      </c>
      <c r="C165" s="198">
        <v>71.86</v>
      </c>
    </row>
    <row r="166" spans="1:3" ht="30" customHeight="1">
      <c r="A166" s="203">
        <v>2081006</v>
      </c>
      <c r="B166" s="204" t="s">
        <v>191</v>
      </c>
      <c r="C166" s="198">
        <v>808</v>
      </c>
    </row>
    <row r="167" spans="1:3" ht="30" customHeight="1">
      <c r="A167" s="201">
        <v>20811</v>
      </c>
      <c r="B167" s="202" t="s">
        <v>192</v>
      </c>
      <c r="C167" s="198">
        <v>2234.27</v>
      </c>
    </row>
    <row r="168" spans="1:3" ht="30" customHeight="1">
      <c r="A168" s="203">
        <v>2081101</v>
      </c>
      <c r="B168" s="204" t="s">
        <v>73</v>
      </c>
      <c r="C168" s="198">
        <v>144.53</v>
      </c>
    </row>
    <row r="169" spans="1:3" ht="30" customHeight="1">
      <c r="A169" s="203">
        <v>2081104</v>
      </c>
      <c r="B169" s="204" t="s">
        <v>193</v>
      </c>
      <c r="C169" s="198">
        <v>172.97</v>
      </c>
    </row>
    <row r="170" spans="1:3" ht="30" customHeight="1">
      <c r="A170" s="203">
        <v>2081105</v>
      </c>
      <c r="B170" s="204" t="s">
        <v>194</v>
      </c>
      <c r="C170" s="198">
        <v>57.7</v>
      </c>
    </row>
    <row r="171" spans="1:3" ht="30" customHeight="1">
      <c r="A171" s="203">
        <v>2081107</v>
      </c>
      <c r="B171" s="204" t="s">
        <v>195</v>
      </c>
      <c r="C171" s="198">
        <v>1502.6</v>
      </c>
    </row>
    <row r="172" spans="1:3" ht="30" customHeight="1">
      <c r="A172" s="203">
        <v>2081199</v>
      </c>
      <c r="B172" s="204" t="s">
        <v>196</v>
      </c>
      <c r="C172" s="198">
        <v>356.47</v>
      </c>
    </row>
    <row r="173" spans="1:3" ht="30" customHeight="1">
      <c r="A173" s="201">
        <v>20819</v>
      </c>
      <c r="B173" s="202" t="s">
        <v>197</v>
      </c>
      <c r="C173" s="198">
        <v>7946</v>
      </c>
    </row>
    <row r="174" spans="1:3" ht="30" customHeight="1">
      <c r="A174" s="203">
        <v>2081901</v>
      </c>
      <c r="B174" s="204" t="s">
        <v>198</v>
      </c>
      <c r="C174" s="198">
        <v>515</v>
      </c>
    </row>
    <row r="175" spans="1:3" ht="30" customHeight="1">
      <c r="A175" s="203">
        <v>2081902</v>
      </c>
      <c r="B175" s="204" t="s">
        <v>199</v>
      </c>
      <c r="C175" s="198">
        <v>7431</v>
      </c>
    </row>
    <row r="176" spans="1:3" ht="30" customHeight="1">
      <c r="A176" s="201">
        <v>20820</v>
      </c>
      <c r="B176" s="202" t="s">
        <v>200</v>
      </c>
      <c r="C176" s="198">
        <v>321.8925</v>
      </c>
    </row>
    <row r="177" spans="1:3" ht="30" customHeight="1">
      <c r="A177" s="203">
        <v>2082001</v>
      </c>
      <c r="B177" s="204" t="s">
        <v>201</v>
      </c>
      <c r="C177" s="198">
        <v>301.8925</v>
      </c>
    </row>
    <row r="178" spans="1:3" ht="30" customHeight="1">
      <c r="A178" s="203">
        <v>2082002</v>
      </c>
      <c r="B178" s="204" t="s">
        <v>202</v>
      </c>
      <c r="C178" s="198">
        <v>20</v>
      </c>
    </row>
    <row r="179" spans="1:3" ht="30" customHeight="1">
      <c r="A179" s="201">
        <v>20821</v>
      </c>
      <c r="B179" s="202" t="s">
        <v>203</v>
      </c>
      <c r="C179" s="198">
        <v>3900</v>
      </c>
    </row>
    <row r="180" spans="1:3" ht="30" customHeight="1">
      <c r="A180" s="203">
        <v>2082102</v>
      </c>
      <c r="B180" s="204" t="s">
        <v>204</v>
      </c>
      <c r="C180" s="198">
        <v>3900</v>
      </c>
    </row>
    <row r="181" spans="1:3" ht="30" customHeight="1">
      <c r="A181" s="201">
        <v>20826</v>
      </c>
      <c r="B181" s="202" t="s">
        <v>205</v>
      </c>
      <c r="C181" s="198">
        <v>24431.73</v>
      </c>
    </row>
    <row r="182" spans="1:3" ht="30" customHeight="1">
      <c r="A182" s="203">
        <v>2082601</v>
      </c>
      <c r="B182" s="204" t="s">
        <v>206</v>
      </c>
      <c r="C182" s="198">
        <v>1550</v>
      </c>
    </row>
    <row r="183" spans="1:3" ht="30" customHeight="1">
      <c r="A183" s="203">
        <v>2082602</v>
      </c>
      <c r="B183" s="204" t="s">
        <v>207</v>
      </c>
      <c r="C183" s="198">
        <v>22881.73</v>
      </c>
    </row>
    <row r="184" spans="1:3" ht="30" customHeight="1">
      <c r="A184" s="201">
        <v>20828</v>
      </c>
      <c r="B184" s="202" t="s">
        <v>208</v>
      </c>
      <c r="C184" s="198">
        <v>732.95</v>
      </c>
    </row>
    <row r="185" spans="1:3" ht="30" customHeight="1">
      <c r="A185" s="203">
        <v>2082801</v>
      </c>
      <c r="B185" s="204" t="s">
        <v>73</v>
      </c>
      <c r="C185" s="198">
        <v>732.95</v>
      </c>
    </row>
    <row r="186" spans="1:3" ht="30" customHeight="1">
      <c r="A186" s="201">
        <v>20830</v>
      </c>
      <c r="B186" s="202" t="s">
        <v>209</v>
      </c>
      <c r="C186" s="198">
        <v>4.44</v>
      </c>
    </row>
    <row r="187" spans="1:3" ht="30" customHeight="1">
      <c r="A187" s="203">
        <v>2083001</v>
      </c>
      <c r="B187" s="204" t="s">
        <v>210</v>
      </c>
      <c r="C187" s="198">
        <v>4.44</v>
      </c>
    </row>
    <row r="188" spans="1:3" ht="30" customHeight="1">
      <c r="A188" s="199">
        <v>210</v>
      </c>
      <c r="B188" s="200" t="s">
        <v>42</v>
      </c>
      <c r="C188" s="198">
        <v>31537.4055</v>
      </c>
    </row>
    <row r="189" spans="1:3" ht="30" customHeight="1">
      <c r="A189" s="201">
        <v>21001</v>
      </c>
      <c r="B189" s="202" t="s">
        <v>211</v>
      </c>
      <c r="C189" s="198">
        <v>1460.85</v>
      </c>
    </row>
    <row r="190" spans="1:3" ht="30" customHeight="1">
      <c r="A190" s="203">
        <v>2100101</v>
      </c>
      <c r="B190" s="204" t="s">
        <v>73</v>
      </c>
      <c r="C190" s="198">
        <v>997.31</v>
      </c>
    </row>
    <row r="191" spans="1:3" ht="30" customHeight="1">
      <c r="A191" s="203">
        <v>2100199</v>
      </c>
      <c r="B191" s="204" t="s">
        <v>212</v>
      </c>
      <c r="C191" s="198">
        <v>463.54</v>
      </c>
    </row>
    <row r="192" spans="1:3" ht="30" customHeight="1">
      <c r="A192" s="201">
        <v>21002</v>
      </c>
      <c r="B192" s="202" t="s">
        <v>213</v>
      </c>
      <c r="C192" s="198">
        <v>539.03</v>
      </c>
    </row>
    <row r="193" spans="1:3" ht="30" customHeight="1">
      <c r="A193" s="203">
        <v>2100201</v>
      </c>
      <c r="B193" s="204" t="s">
        <v>214</v>
      </c>
      <c r="C193" s="198">
        <v>56.03</v>
      </c>
    </row>
    <row r="194" spans="1:3" ht="30" customHeight="1">
      <c r="A194" s="203">
        <v>2100202</v>
      </c>
      <c r="B194" s="204" t="s">
        <v>215</v>
      </c>
      <c r="C194" s="198">
        <v>64</v>
      </c>
    </row>
    <row r="195" spans="1:3" ht="30" customHeight="1">
      <c r="A195" s="203">
        <v>2100299</v>
      </c>
      <c r="B195" s="204" t="s">
        <v>216</v>
      </c>
      <c r="C195" s="198">
        <v>419</v>
      </c>
    </row>
    <row r="196" spans="1:3" ht="30" customHeight="1">
      <c r="A196" s="201">
        <v>21003</v>
      </c>
      <c r="B196" s="202" t="s">
        <v>217</v>
      </c>
      <c r="C196" s="198">
        <v>4340.18</v>
      </c>
    </row>
    <row r="197" spans="1:3" ht="30" customHeight="1">
      <c r="A197" s="203">
        <v>2100302</v>
      </c>
      <c r="B197" s="204" t="s">
        <v>218</v>
      </c>
      <c r="C197" s="198">
        <v>3934.56</v>
      </c>
    </row>
    <row r="198" spans="1:3" ht="30" customHeight="1">
      <c r="A198" s="203">
        <v>2100399</v>
      </c>
      <c r="B198" s="204" t="s">
        <v>219</v>
      </c>
      <c r="C198" s="198">
        <v>405.62</v>
      </c>
    </row>
    <row r="199" spans="1:3" ht="30" customHeight="1">
      <c r="A199" s="201">
        <v>21004</v>
      </c>
      <c r="B199" s="202" t="s">
        <v>220</v>
      </c>
      <c r="C199" s="198">
        <v>9209.5835</v>
      </c>
    </row>
    <row r="200" spans="1:3" ht="30" customHeight="1">
      <c r="A200" s="203">
        <v>2100401</v>
      </c>
      <c r="B200" s="204" t="s">
        <v>221</v>
      </c>
      <c r="C200" s="198">
        <v>722.9</v>
      </c>
    </row>
    <row r="201" spans="1:3" ht="30" customHeight="1">
      <c r="A201" s="203">
        <v>2100403</v>
      </c>
      <c r="B201" s="204" t="s">
        <v>222</v>
      </c>
      <c r="C201" s="198">
        <v>666.66</v>
      </c>
    </row>
    <row r="202" spans="1:3" ht="30" customHeight="1">
      <c r="A202" s="203">
        <v>2100408</v>
      </c>
      <c r="B202" s="204" t="s">
        <v>223</v>
      </c>
      <c r="C202" s="198">
        <v>3122.7416</v>
      </c>
    </row>
    <row r="203" spans="1:3" ht="30" customHeight="1">
      <c r="A203" s="203">
        <v>2100409</v>
      </c>
      <c r="B203" s="204" t="s">
        <v>224</v>
      </c>
      <c r="C203" s="198">
        <v>4094.2294</v>
      </c>
    </row>
    <row r="204" spans="1:3" ht="30" customHeight="1">
      <c r="A204" s="203">
        <v>2100410</v>
      </c>
      <c r="B204" s="204" t="s">
        <v>225</v>
      </c>
      <c r="C204" s="198">
        <v>357.26</v>
      </c>
    </row>
    <row r="205" spans="1:3" ht="30" customHeight="1">
      <c r="A205" s="203">
        <v>2100499</v>
      </c>
      <c r="B205" s="204" t="s">
        <v>226</v>
      </c>
      <c r="C205" s="198">
        <v>245.7925</v>
      </c>
    </row>
    <row r="206" spans="1:3" ht="30" customHeight="1">
      <c r="A206" s="201">
        <v>21007</v>
      </c>
      <c r="B206" s="202" t="s">
        <v>227</v>
      </c>
      <c r="C206" s="198">
        <v>2279.312</v>
      </c>
    </row>
    <row r="207" spans="1:3" ht="30" customHeight="1">
      <c r="A207" s="203">
        <v>2100717</v>
      </c>
      <c r="B207" s="204" t="s">
        <v>228</v>
      </c>
      <c r="C207" s="198">
        <v>2263.162</v>
      </c>
    </row>
    <row r="208" spans="1:3" ht="30" customHeight="1">
      <c r="A208" s="203">
        <v>2100799</v>
      </c>
      <c r="B208" s="204" t="s">
        <v>229</v>
      </c>
      <c r="C208" s="198">
        <v>16.15</v>
      </c>
    </row>
    <row r="209" spans="1:3" ht="30" customHeight="1">
      <c r="A209" s="201">
        <v>21011</v>
      </c>
      <c r="B209" s="202" t="s">
        <v>230</v>
      </c>
      <c r="C209" s="198">
        <v>6466.03</v>
      </c>
    </row>
    <row r="210" spans="1:3" ht="30" customHeight="1">
      <c r="A210" s="203">
        <v>2101101</v>
      </c>
      <c r="B210" s="204" t="s">
        <v>231</v>
      </c>
      <c r="C210" s="198">
        <v>2813.96</v>
      </c>
    </row>
    <row r="211" spans="1:3" ht="30" customHeight="1">
      <c r="A211" s="203">
        <v>2101102</v>
      </c>
      <c r="B211" s="204" t="s">
        <v>232</v>
      </c>
      <c r="C211" s="198">
        <v>3652.07</v>
      </c>
    </row>
    <row r="212" spans="1:3" ht="30" customHeight="1">
      <c r="A212" s="201">
        <v>21012</v>
      </c>
      <c r="B212" s="202" t="s">
        <v>233</v>
      </c>
      <c r="C212" s="198">
        <v>5433</v>
      </c>
    </row>
    <row r="213" spans="1:3" ht="30" customHeight="1">
      <c r="A213" s="203">
        <v>2101202</v>
      </c>
      <c r="B213" s="204" t="s">
        <v>234</v>
      </c>
      <c r="C213" s="198">
        <v>5433</v>
      </c>
    </row>
    <row r="214" spans="1:3" ht="30" customHeight="1">
      <c r="A214" s="201">
        <v>21013</v>
      </c>
      <c r="B214" s="202" t="s">
        <v>235</v>
      </c>
      <c r="C214" s="198">
        <v>208.86</v>
      </c>
    </row>
    <row r="215" spans="1:3" ht="30" customHeight="1">
      <c r="A215" s="203">
        <v>2101301</v>
      </c>
      <c r="B215" s="204" t="s">
        <v>236</v>
      </c>
      <c r="C215" s="198">
        <v>208.86</v>
      </c>
    </row>
    <row r="216" spans="1:3" ht="30" customHeight="1">
      <c r="A216" s="201">
        <v>21014</v>
      </c>
      <c r="B216" s="202" t="s">
        <v>237</v>
      </c>
      <c r="C216" s="198">
        <v>131</v>
      </c>
    </row>
    <row r="217" spans="1:3" ht="30" customHeight="1">
      <c r="A217" s="203">
        <v>2101401</v>
      </c>
      <c r="B217" s="204" t="s">
        <v>238</v>
      </c>
      <c r="C217" s="198">
        <v>131</v>
      </c>
    </row>
    <row r="218" spans="1:3" ht="30" customHeight="1">
      <c r="A218" s="201">
        <v>21015</v>
      </c>
      <c r="B218" s="202" t="s">
        <v>239</v>
      </c>
      <c r="C218" s="198">
        <v>1102.56</v>
      </c>
    </row>
    <row r="219" spans="1:3" ht="30" customHeight="1">
      <c r="A219" s="203">
        <v>2101501</v>
      </c>
      <c r="B219" s="204" t="s">
        <v>73</v>
      </c>
      <c r="C219" s="198">
        <v>1102.56</v>
      </c>
    </row>
    <row r="220" spans="1:3" ht="30" customHeight="1">
      <c r="A220" s="201">
        <v>21017</v>
      </c>
      <c r="B220" s="202" t="s">
        <v>240</v>
      </c>
      <c r="C220" s="198">
        <v>137</v>
      </c>
    </row>
    <row r="221" spans="1:3" ht="30" customHeight="1">
      <c r="A221" s="203">
        <v>2101704</v>
      </c>
      <c r="B221" s="204" t="s">
        <v>241</v>
      </c>
      <c r="C221" s="198">
        <v>115</v>
      </c>
    </row>
    <row r="222" spans="1:3" ht="30" customHeight="1">
      <c r="A222" s="203">
        <v>2101799</v>
      </c>
      <c r="B222" s="204" t="s">
        <v>242</v>
      </c>
      <c r="C222" s="198">
        <v>22</v>
      </c>
    </row>
    <row r="223" spans="1:3" ht="30" customHeight="1">
      <c r="A223" s="201">
        <v>21099</v>
      </c>
      <c r="B223" s="202" t="s">
        <v>243</v>
      </c>
      <c r="C223" s="198">
        <v>230</v>
      </c>
    </row>
    <row r="224" spans="1:3" ht="30" customHeight="1">
      <c r="A224" s="203">
        <v>2109999</v>
      </c>
      <c r="B224" s="204" t="s">
        <v>243</v>
      </c>
      <c r="C224" s="198">
        <v>230</v>
      </c>
    </row>
    <row r="225" spans="1:3" ht="30" customHeight="1">
      <c r="A225" s="199">
        <v>211</v>
      </c>
      <c r="B225" s="200" t="s">
        <v>43</v>
      </c>
      <c r="C225" s="198">
        <v>14030.124991</v>
      </c>
    </row>
    <row r="226" spans="1:3" ht="30" customHeight="1">
      <c r="A226" s="201">
        <v>21101</v>
      </c>
      <c r="B226" s="202" t="s">
        <v>244</v>
      </c>
      <c r="C226" s="198">
        <v>115</v>
      </c>
    </row>
    <row r="227" spans="1:3" ht="30" customHeight="1">
      <c r="A227" s="203">
        <v>2110101</v>
      </c>
      <c r="B227" s="204" t="s">
        <v>73</v>
      </c>
      <c r="C227" s="198">
        <v>115</v>
      </c>
    </row>
    <row r="228" spans="1:3" ht="30" customHeight="1">
      <c r="A228" s="201">
        <v>21103</v>
      </c>
      <c r="B228" s="202" t="s">
        <v>245</v>
      </c>
      <c r="C228" s="198">
        <v>7193.8</v>
      </c>
    </row>
    <row r="229" spans="1:3" ht="30" customHeight="1">
      <c r="A229" s="203">
        <v>2110301</v>
      </c>
      <c r="B229" s="204" t="s">
        <v>246</v>
      </c>
      <c r="C229" s="198">
        <v>3231</v>
      </c>
    </row>
    <row r="230" spans="1:3" ht="30" customHeight="1">
      <c r="A230" s="203">
        <v>2110302</v>
      </c>
      <c r="B230" s="204" t="s">
        <v>247</v>
      </c>
      <c r="C230" s="198">
        <v>3962.8</v>
      </c>
    </row>
    <row r="231" spans="1:3" ht="30" customHeight="1">
      <c r="A231" s="201">
        <v>21104</v>
      </c>
      <c r="B231" s="202" t="s">
        <v>248</v>
      </c>
      <c r="C231" s="198">
        <v>5463.64</v>
      </c>
    </row>
    <row r="232" spans="1:3" ht="30" customHeight="1">
      <c r="A232" s="203">
        <v>2110401</v>
      </c>
      <c r="B232" s="204" t="s">
        <v>249</v>
      </c>
      <c r="C232" s="198">
        <v>4945.64</v>
      </c>
    </row>
    <row r="233" spans="1:3" ht="30" customHeight="1">
      <c r="A233" s="203">
        <v>2110402</v>
      </c>
      <c r="B233" s="204" t="s">
        <v>250</v>
      </c>
      <c r="C233" s="198">
        <v>518</v>
      </c>
    </row>
    <row r="234" spans="1:3" ht="30" customHeight="1">
      <c r="A234" s="201">
        <v>21105</v>
      </c>
      <c r="B234" s="202" t="s">
        <v>251</v>
      </c>
      <c r="C234" s="198">
        <v>1257.684991</v>
      </c>
    </row>
    <row r="235" spans="1:3" ht="30" customHeight="1">
      <c r="A235" s="203">
        <v>2110501</v>
      </c>
      <c r="B235" s="204" t="s">
        <v>252</v>
      </c>
      <c r="C235" s="198">
        <v>766.35</v>
      </c>
    </row>
    <row r="236" spans="1:3" ht="30" customHeight="1">
      <c r="A236" s="203">
        <v>2110507</v>
      </c>
      <c r="B236" s="204" t="s">
        <v>253</v>
      </c>
      <c r="C236" s="198">
        <v>491.334991</v>
      </c>
    </row>
    <row r="237" spans="1:3" ht="30" customHeight="1">
      <c r="A237" s="199">
        <v>212</v>
      </c>
      <c r="B237" s="200" t="s">
        <v>44</v>
      </c>
      <c r="C237" s="198">
        <v>10093.52</v>
      </c>
    </row>
    <row r="238" spans="1:3" ht="30" customHeight="1">
      <c r="A238" s="201">
        <v>21201</v>
      </c>
      <c r="B238" s="202" t="s">
        <v>254</v>
      </c>
      <c r="C238" s="198">
        <v>3468.94</v>
      </c>
    </row>
    <row r="239" spans="1:3" ht="30" customHeight="1">
      <c r="A239" s="203">
        <v>2120101</v>
      </c>
      <c r="B239" s="204" t="s">
        <v>73</v>
      </c>
      <c r="C239" s="198">
        <v>1719.22</v>
      </c>
    </row>
    <row r="240" spans="1:3" ht="30" customHeight="1">
      <c r="A240" s="203">
        <v>2120102</v>
      </c>
      <c r="B240" s="204" t="s">
        <v>76</v>
      </c>
      <c r="C240" s="198">
        <v>71.85</v>
      </c>
    </row>
    <row r="241" spans="1:3" ht="30" customHeight="1">
      <c r="A241" s="203">
        <v>2120104</v>
      </c>
      <c r="B241" s="204" t="s">
        <v>255</v>
      </c>
      <c r="C241" s="198">
        <v>1173.09</v>
      </c>
    </row>
    <row r="242" spans="1:3" ht="30" customHeight="1">
      <c r="A242" s="203">
        <v>2120199</v>
      </c>
      <c r="B242" s="204" t="s">
        <v>256</v>
      </c>
      <c r="C242" s="198">
        <v>504.78</v>
      </c>
    </row>
    <row r="243" spans="1:3" ht="30" customHeight="1">
      <c r="A243" s="201">
        <v>21202</v>
      </c>
      <c r="B243" s="202" t="s">
        <v>257</v>
      </c>
      <c r="C243" s="198">
        <v>34.2</v>
      </c>
    </row>
    <row r="244" spans="1:3" ht="30" customHeight="1">
      <c r="A244" s="203">
        <v>2120201</v>
      </c>
      <c r="B244" s="204" t="s">
        <v>257</v>
      </c>
      <c r="C244" s="198">
        <v>34.2</v>
      </c>
    </row>
    <row r="245" spans="1:3" ht="30" customHeight="1">
      <c r="A245" s="201">
        <v>21203</v>
      </c>
      <c r="B245" s="202" t="s">
        <v>258</v>
      </c>
      <c r="C245" s="198">
        <v>4430.38</v>
      </c>
    </row>
    <row r="246" spans="1:3" ht="30" customHeight="1">
      <c r="A246" s="203">
        <v>2120303</v>
      </c>
      <c r="B246" s="204" t="s">
        <v>259</v>
      </c>
      <c r="C246" s="198">
        <v>2604</v>
      </c>
    </row>
    <row r="247" spans="1:3" ht="30" customHeight="1">
      <c r="A247" s="203">
        <v>2120399</v>
      </c>
      <c r="B247" s="204" t="s">
        <v>260</v>
      </c>
      <c r="C247" s="198">
        <v>1826.38</v>
      </c>
    </row>
    <row r="248" spans="1:3" ht="30" customHeight="1">
      <c r="A248" s="201">
        <v>21205</v>
      </c>
      <c r="B248" s="202" t="s">
        <v>261</v>
      </c>
      <c r="C248" s="198">
        <v>2160</v>
      </c>
    </row>
    <row r="249" spans="1:3" ht="30" customHeight="1">
      <c r="A249" s="203">
        <v>2120501</v>
      </c>
      <c r="B249" s="204" t="s">
        <v>261</v>
      </c>
      <c r="C249" s="198">
        <v>2160</v>
      </c>
    </row>
    <row r="250" spans="1:3" ht="30" customHeight="1">
      <c r="A250" s="199">
        <v>213</v>
      </c>
      <c r="B250" s="200" t="s">
        <v>45</v>
      </c>
      <c r="C250" s="198">
        <v>76513.028196</v>
      </c>
    </row>
    <row r="251" spans="1:3" ht="30" customHeight="1">
      <c r="A251" s="201">
        <v>21301</v>
      </c>
      <c r="B251" s="202" t="s">
        <v>262</v>
      </c>
      <c r="C251" s="198">
        <v>18744.0088</v>
      </c>
    </row>
    <row r="252" spans="1:3" ht="30" customHeight="1">
      <c r="A252" s="203">
        <v>2130104</v>
      </c>
      <c r="B252" s="204" t="s">
        <v>263</v>
      </c>
      <c r="C252" s="198">
        <v>2367.37</v>
      </c>
    </row>
    <row r="253" spans="1:3" ht="30" customHeight="1">
      <c r="A253" s="203">
        <v>2130108</v>
      </c>
      <c r="B253" s="204" t="s">
        <v>264</v>
      </c>
      <c r="C253" s="198">
        <v>2023.68</v>
      </c>
    </row>
    <row r="254" spans="1:3" ht="30" customHeight="1">
      <c r="A254" s="203">
        <v>2130109</v>
      </c>
      <c r="B254" s="204" t="s">
        <v>265</v>
      </c>
      <c r="C254" s="198">
        <v>36.545</v>
      </c>
    </row>
    <row r="255" spans="1:3" ht="30" customHeight="1">
      <c r="A255" s="203">
        <v>2130119</v>
      </c>
      <c r="B255" s="204" t="s">
        <v>266</v>
      </c>
      <c r="C255" s="198">
        <v>418.85444</v>
      </c>
    </row>
    <row r="256" spans="1:3" ht="30" customHeight="1">
      <c r="A256" s="203">
        <v>2130122</v>
      </c>
      <c r="B256" s="204" t="s">
        <v>267</v>
      </c>
      <c r="C256" s="198">
        <v>1892.28736</v>
      </c>
    </row>
    <row r="257" spans="1:3" ht="30" customHeight="1">
      <c r="A257" s="203">
        <v>2130124</v>
      </c>
      <c r="B257" s="204" t="s">
        <v>268</v>
      </c>
      <c r="C257" s="198">
        <v>1396</v>
      </c>
    </row>
    <row r="258" spans="1:3" ht="30" customHeight="1">
      <c r="A258" s="203">
        <v>2130126</v>
      </c>
      <c r="B258" s="204" t="s">
        <v>269</v>
      </c>
      <c r="C258" s="198">
        <v>622</v>
      </c>
    </row>
    <row r="259" spans="1:3" ht="30" customHeight="1">
      <c r="A259" s="203">
        <v>2130135</v>
      </c>
      <c r="B259" s="204" t="s">
        <v>270</v>
      </c>
      <c r="C259" s="198">
        <v>905</v>
      </c>
    </row>
    <row r="260" spans="1:3" ht="30" customHeight="1">
      <c r="A260" s="203">
        <v>2130142</v>
      </c>
      <c r="B260" s="204" t="s">
        <v>271</v>
      </c>
      <c r="C260" s="198">
        <v>1175</v>
      </c>
    </row>
    <row r="261" spans="1:3" ht="30" customHeight="1">
      <c r="A261" s="203">
        <v>2130152</v>
      </c>
      <c r="B261" s="204" t="s">
        <v>272</v>
      </c>
      <c r="C261" s="198">
        <v>10.43</v>
      </c>
    </row>
    <row r="262" spans="1:3" ht="30" customHeight="1">
      <c r="A262" s="203">
        <v>2130153</v>
      </c>
      <c r="B262" s="204" t="s">
        <v>273</v>
      </c>
      <c r="C262" s="198">
        <v>5665.8</v>
      </c>
    </row>
    <row r="263" spans="1:3" ht="30" customHeight="1">
      <c r="A263" s="203">
        <v>2130199</v>
      </c>
      <c r="B263" s="204" t="s">
        <v>274</v>
      </c>
      <c r="C263" s="198">
        <v>2231.042</v>
      </c>
    </row>
    <row r="264" spans="1:3" ht="30" customHeight="1">
      <c r="A264" s="201">
        <v>21302</v>
      </c>
      <c r="B264" s="202" t="s">
        <v>275</v>
      </c>
      <c r="C264" s="198">
        <v>8217.5773</v>
      </c>
    </row>
    <row r="265" spans="1:3" ht="30" customHeight="1">
      <c r="A265" s="203">
        <v>2130204</v>
      </c>
      <c r="B265" s="204" t="s">
        <v>276</v>
      </c>
      <c r="C265" s="198">
        <v>3168.95</v>
      </c>
    </row>
    <row r="266" spans="1:3" ht="30" customHeight="1">
      <c r="A266" s="203">
        <v>2130205</v>
      </c>
      <c r="B266" s="204" t="s">
        <v>277</v>
      </c>
      <c r="C266" s="198">
        <v>1332.09</v>
      </c>
    </row>
    <row r="267" spans="1:3" ht="30" customHeight="1">
      <c r="A267" s="203">
        <v>2130207</v>
      </c>
      <c r="B267" s="204" t="s">
        <v>278</v>
      </c>
      <c r="C267" s="198">
        <v>19.68</v>
      </c>
    </row>
    <row r="268" spans="1:3" ht="30" customHeight="1">
      <c r="A268" s="203">
        <v>2130209</v>
      </c>
      <c r="B268" s="204" t="s">
        <v>279</v>
      </c>
      <c r="C268" s="198">
        <v>275.5273</v>
      </c>
    </row>
    <row r="269" spans="1:3" ht="30" customHeight="1">
      <c r="A269" s="203">
        <v>2130221</v>
      </c>
      <c r="B269" s="204" t="s">
        <v>280</v>
      </c>
      <c r="C269" s="198">
        <v>60</v>
      </c>
    </row>
    <row r="270" spans="1:3" ht="30" customHeight="1">
      <c r="A270" s="203">
        <v>2130234</v>
      </c>
      <c r="B270" s="204" t="s">
        <v>281</v>
      </c>
      <c r="C270" s="198">
        <v>701.58</v>
      </c>
    </row>
    <row r="271" spans="1:3" ht="30" customHeight="1">
      <c r="A271" s="203">
        <v>2130299</v>
      </c>
      <c r="B271" s="204" t="s">
        <v>282</v>
      </c>
      <c r="C271" s="198">
        <v>2659.75</v>
      </c>
    </row>
    <row r="272" spans="1:3" ht="30" customHeight="1">
      <c r="A272" s="201">
        <v>21303</v>
      </c>
      <c r="B272" s="202" t="s">
        <v>283</v>
      </c>
      <c r="C272" s="198">
        <v>3486.700741</v>
      </c>
    </row>
    <row r="273" spans="1:3" ht="30" customHeight="1">
      <c r="A273" s="203">
        <v>2130304</v>
      </c>
      <c r="B273" s="204" t="s">
        <v>284</v>
      </c>
      <c r="C273" s="198">
        <v>1107.8</v>
      </c>
    </row>
    <row r="274" spans="1:3" ht="30" customHeight="1">
      <c r="A274" s="203">
        <v>2130305</v>
      </c>
      <c r="B274" s="204" t="s">
        <v>285</v>
      </c>
      <c r="C274" s="198">
        <v>998.5</v>
      </c>
    </row>
    <row r="275" spans="1:3" ht="30" customHeight="1">
      <c r="A275" s="203">
        <v>2130310</v>
      </c>
      <c r="B275" s="204" t="s">
        <v>286</v>
      </c>
      <c r="C275" s="198">
        <v>250</v>
      </c>
    </row>
    <row r="276" spans="1:3" ht="30" customHeight="1">
      <c r="A276" s="203">
        <v>2130314</v>
      </c>
      <c r="B276" s="204" t="s">
        <v>287</v>
      </c>
      <c r="C276" s="198">
        <v>50</v>
      </c>
    </row>
    <row r="277" spans="1:3" ht="30" customHeight="1">
      <c r="A277" s="203">
        <v>2130315</v>
      </c>
      <c r="B277" s="204" t="s">
        <v>288</v>
      </c>
      <c r="C277" s="198">
        <v>225</v>
      </c>
    </row>
    <row r="278" spans="1:3" ht="30" customHeight="1">
      <c r="A278" s="203">
        <v>2130321</v>
      </c>
      <c r="B278" s="204" t="s">
        <v>289</v>
      </c>
      <c r="C278" s="198">
        <v>81</v>
      </c>
    </row>
    <row r="279" spans="1:3" ht="30" customHeight="1">
      <c r="A279" s="203">
        <v>2130335</v>
      </c>
      <c r="B279" s="204" t="s">
        <v>290</v>
      </c>
      <c r="C279" s="198">
        <v>200</v>
      </c>
    </row>
    <row r="280" spans="1:3" ht="30" customHeight="1">
      <c r="A280" s="203">
        <v>2130399</v>
      </c>
      <c r="B280" s="204" t="s">
        <v>291</v>
      </c>
      <c r="C280" s="198">
        <v>574.400741</v>
      </c>
    </row>
    <row r="281" spans="1:3" ht="30" customHeight="1">
      <c r="A281" s="201">
        <v>21305</v>
      </c>
      <c r="B281" s="202" t="s">
        <v>292</v>
      </c>
      <c r="C281" s="198">
        <v>31867.904922</v>
      </c>
    </row>
    <row r="282" spans="1:3" ht="30" customHeight="1">
      <c r="A282" s="203">
        <v>2130501</v>
      </c>
      <c r="B282" s="204" t="s">
        <v>73</v>
      </c>
      <c r="C282" s="198">
        <v>420.92</v>
      </c>
    </row>
    <row r="283" spans="1:3" ht="30" customHeight="1">
      <c r="A283" s="203">
        <v>2130504</v>
      </c>
      <c r="B283" s="204" t="s">
        <v>293</v>
      </c>
      <c r="C283" s="198">
        <v>2228.811486</v>
      </c>
    </row>
    <row r="284" spans="1:3" ht="30" customHeight="1">
      <c r="A284" s="203">
        <v>2130505</v>
      </c>
      <c r="B284" s="204" t="s">
        <v>294</v>
      </c>
      <c r="C284" s="198">
        <v>4202.374381</v>
      </c>
    </row>
    <row r="285" spans="1:3" ht="30" customHeight="1">
      <c r="A285" s="203">
        <v>2130507</v>
      </c>
      <c r="B285" s="204" t="s">
        <v>295</v>
      </c>
      <c r="C285" s="198">
        <v>25.452524</v>
      </c>
    </row>
    <row r="286" spans="1:3" ht="30" customHeight="1">
      <c r="A286" s="203">
        <v>2130550</v>
      </c>
      <c r="B286" s="204" t="s">
        <v>263</v>
      </c>
      <c r="C286" s="198">
        <v>250</v>
      </c>
    </row>
    <row r="287" spans="1:3" ht="30" customHeight="1">
      <c r="A287" s="203">
        <v>2130599</v>
      </c>
      <c r="B287" s="204" t="s">
        <v>296</v>
      </c>
      <c r="C287" s="198">
        <v>24740.346531</v>
      </c>
    </row>
    <row r="288" spans="1:3" ht="30" customHeight="1">
      <c r="A288" s="201">
        <v>21307</v>
      </c>
      <c r="B288" s="202" t="s">
        <v>297</v>
      </c>
      <c r="C288" s="198">
        <v>9022.166433</v>
      </c>
    </row>
    <row r="289" spans="1:3" ht="30" customHeight="1">
      <c r="A289" s="203">
        <v>2130701</v>
      </c>
      <c r="B289" s="204" t="s">
        <v>298</v>
      </c>
      <c r="C289" s="198">
        <v>367</v>
      </c>
    </row>
    <row r="290" spans="1:3" ht="30" customHeight="1">
      <c r="A290" s="203">
        <v>2130705</v>
      </c>
      <c r="B290" s="204" t="s">
        <v>299</v>
      </c>
      <c r="C290" s="198">
        <v>7045.28</v>
      </c>
    </row>
    <row r="291" spans="1:3" ht="30" customHeight="1">
      <c r="A291" s="203">
        <v>2130799</v>
      </c>
      <c r="B291" s="204" t="s">
        <v>300</v>
      </c>
      <c r="C291" s="198">
        <v>1609.886433</v>
      </c>
    </row>
    <row r="292" spans="1:3" ht="30" customHeight="1">
      <c r="A292" s="201">
        <v>21308</v>
      </c>
      <c r="B292" s="202" t="s">
        <v>301</v>
      </c>
      <c r="C292" s="198">
        <v>5174.67</v>
      </c>
    </row>
    <row r="293" spans="1:3" ht="30" customHeight="1">
      <c r="A293" s="203">
        <v>2130803</v>
      </c>
      <c r="B293" s="204" t="s">
        <v>302</v>
      </c>
      <c r="C293" s="198">
        <v>4350.25</v>
      </c>
    </row>
    <row r="294" spans="1:3" ht="30" customHeight="1">
      <c r="A294" s="203">
        <v>2130804</v>
      </c>
      <c r="B294" s="204" t="s">
        <v>303</v>
      </c>
      <c r="C294" s="198">
        <v>824.42</v>
      </c>
    </row>
    <row r="295" spans="1:3" ht="30" customHeight="1">
      <c r="A295" s="199">
        <v>214</v>
      </c>
      <c r="B295" s="200" t="s">
        <v>46</v>
      </c>
      <c r="C295" s="198">
        <v>15794.2733</v>
      </c>
    </row>
    <row r="296" spans="1:3" ht="30" customHeight="1">
      <c r="A296" s="201">
        <v>21401</v>
      </c>
      <c r="B296" s="202" t="s">
        <v>304</v>
      </c>
      <c r="C296" s="198">
        <v>15309.2233</v>
      </c>
    </row>
    <row r="297" spans="1:3" ht="30" customHeight="1">
      <c r="A297" s="203">
        <v>2140101</v>
      </c>
      <c r="B297" s="204" t="s">
        <v>73</v>
      </c>
      <c r="C297" s="198">
        <v>3661.95</v>
      </c>
    </row>
    <row r="298" spans="1:3" ht="30" customHeight="1">
      <c r="A298" s="203">
        <v>2140102</v>
      </c>
      <c r="B298" s="204" t="s">
        <v>76</v>
      </c>
      <c r="C298" s="198">
        <v>605.38</v>
      </c>
    </row>
    <row r="299" spans="1:3" ht="30" customHeight="1">
      <c r="A299" s="203">
        <v>2140104</v>
      </c>
      <c r="B299" s="204" t="s">
        <v>305</v>
      </c>
      <c r="C299" s="198">
        <v>3550</v>
      </c>
    </row>
    <row r="300" spans="1:3" ht="30" customHeight="1">
      <c r="A300" s="203">
        <v>2140106</v>
      </c>
      <c r="B300" s="204" t="s">
        <v>306</v>
      </c>
      <c r="C300" s="198">
        <v>4977.8933</v>
      </c>
    </row>
    <row r="301" spans="1:3" ht="30" customHeight="1">
      <c r="A301" s="203">
        <v>2140199</v>
      </c>
      <c r="B301" s="204" t="s">
        <v>307</v>
      </c>
      <c r="C301" s="198">
        <v>2514</v>
      </c>
    </row>
    <row r="302" spans="1:3" ht="30" customHeight="1">
      <c r="A302" s="201">
        <v>21499</v>
      </c>
      <c r="B302" s="202" t="s">
        <v>308</v>
      </c>
      <c r="C302" s="198">
        <v>485.05</v>
      </c>
    </row>
    <row r="303" spans="1:3" ht="30" customHeight="1">
      <c r="A303" s="203">
        <v>2149901</v>
      </c>
      <c r="B303" s="204" t="s">
        <v>309</v>
      </c>
      <c r="C303" s="198">
        <v>485.05</v>
      </c>
    </row>
    <row r="304" spans="1:3" ht="30" customHeight="1">
      <c r="A304" s="199">
        <v>215</v>
      </c>
      <c r="B304" s="200" t="s">
        <v>310</v>
      </c>
      <c r="C304" s="198">
        <v>1280.24</v>
      </c>
    </row>
    <row r="305" spans="1:3" ht="30" customHeight="1">
      <c r="A305" s="201">
        <v>21505</v>
      </c>
      <c r="B305" s="202" t="s">
        <v>311</v>
      </c>
      <c r="C305" s="198">
        <v>1280.24</v>
      </c>
    </row>
    <row r="306" spans="1:3" ht="30" customHeight="1">
      <c r="A306" s="203">
        <v>2150501</v>
      </c>
      <c r="B306" s="204" t="s">
        <v>73</v>
      </c>
      <c r="C306" s="198">
        <v>1134.24</v>
      </c>
    </row>
    <row r="307" spans="1:3" ht="30" customHeight="1">
      <c r="A307" s="203">
        <v>2150517</v>
      </c>
      <c r="B307" s="204" t="s">
        <v>312</v>
      </c>
      <c r="C307" s="198">
        <v>146</v>
      </c>
    </row>
    <row r="308" spans="1:3" ht="30" customHeight="1">
      <c r="A308" s="199">
        <v>216</v>
      </c>
      <c r="B308" s="200" t="s">
        <v>48</v>
      </c>
      <c r="C308" s="198">
        <v>220.04</v>
      </c>
    </row>
    <row r="309" spans="1:3" ht="30" customHeight="1">
      <c r="A309" s="201">
        <v>21602</v>
      </c>
      <c r="B309" s="202" t="s">
        <v>313</v>
      </c>
      <c r="C309" s="198">
        <v>220.04</v>
      </c>
    </row>
    <row r="310" spans="1:3" ht="30" customHeight="1">
      <c r="A310" s="203">
        <v>2160201</v>
      </c>
      <c r="B310" s="204" t="s">
        <v>73</v>
      </c>
      <c r="C310" s="198">
        <v>216.84</v>
      </c>
    </row>
    <row r="311" spans="1:3" ht="30" customHeight="1">
      <c r="A311" s="203">
        <v>2160299</v>
      </c>
      <c r="B311" s="204" t="s">
        <v>314</v>
      </c>
      <c r="C311" s="198">
        <v>3.2</v>
      </c>
    </row>
    <row r="312" spans="1:3" ht="30" customHeight="1">
      <c r="A312" s="199">
        <v>220</v>
      </c>
      <c r="B312" s="200" t="s">
        <v>50</v>
      </c>
      <c r="C312" s="198">
        <v>3511.72</v>
      </c>
    </row>
    <row r="313" spans="1:3" ht="30" customHeight="1">
      <c r="A313" s="201">
        <v>22001</v>
      </c>
      <c r="B313" s="202" t="s">
        <v>315</v>
      </c>
      <c r="C313" s="198">
        <v>3444.11</v>
      </c>
    </row>
    <row r="314" spans="1:3" ht="30" customHeight="1">
      <c r="A314" s="203">
        <v>2200101</v>
      </c>
      <c r="B314" s="204" t="s">
        <v>73</v>
      </c>
      <c r="C314" s="198">
        <v>1468.9</v>
      </c>
    </row>
    <row r="315" spans="1:3" ht="30" customHeight="1">
      <c r="A315" s="203">
        <v>2200106</v>
      </c>
      <c r="B315" s="204" t="s">
        <v>316</v>
      </c>
      <c r="C315" s="198">
        <v>1554</v>
      </c>
    </row>
    <row r="316" spans="1:3" ht="30" customHeight="1">
      <c r="A316" s="203">
        <v>2200109</v>
      </c>
      <c r="B316" s="204" t="s">
        <v>317</v>
      </c>
      <c r="C316" s="198">
        <v>39</v>
      </c>
    </row>
    <row r="317" spans="1:3" ht="30" customHeight="1">
      <c r="A317" s="203">
        <v>2200114</v>
      </c>
      <c r="B317" s="204" t="s">
        <v>318</v>
      </c>
      <c r="C317" s="198">
        <v>100</v>
      </c>
    </row>
    <row r="318" spans="1:3" ht="30" customHeight="1">
      <c r="A318" s="203">
        <v>2200150</v>
      </c>
      <c r="B318" s="204" t="s">
        <v>263</v>
      </c>
      <c r="C318" s="198">
        <v>282.21</v>
      </c>
    </row>
    <row r="319" spans="1:3" ht="30" customHeight="1">
      <c r="A319" s="201">
        <v>22005</v>
      </c>
      <c r="B319" s="202" t="s">
        <v>319</v>
      </c>
      <c r="C319" s="198">
        <v>67.61</v>
      </c>
    </row>
    <row r="320" spans="1:3" ht="30" customHeight="1">
      <c r="A320" s="203">
        <v>2200509</v>
      </c>
      <c r="B320" s="204" t="s">
        <v>320</v>
      </c>
      <c r="C320" s="198">
        <v>67.61</v>
      </c>
    </row>
    <row r="321" spans="1:3" ht="30" customHeight="1">
      <c r="A321" s="199">
        <v>221</v>
      </c>
      <c r="B321" s="200" t="s">
        <v>51</v>
      </c>
      <c r="C321" s="198">
        <v>16292.13</v>
      </c>
    </row>
    <row r="322" spans="1:3" ht="30" customHeight="1">
      <c r="A322" s="201">
        <v>22101</v>
      </c>
      <c r="B322" s="202" t="s">
        <v>321</v>
      </c>
      <c r="C322" s="198">
        <v>5966.97</v>
      </c>
    </row>
    <row r="323" spans="1:3" ht="30" customHeight="1">
      <c r="A323" s="203">
        <v>2210103</v>
      </c>
      <c r="B323" s="204" t="s">
        <v>322</v>
      </c>
      <c r="C323" s="198">
        <v>1430</v>
      </c>
    </row>
    <row r="324" spans="1:3" ht="30" customHeight="1">
      <c r="A324" s="203">
        <v>2210105</v>
      </c>
      <c r="B324" s="204" t="s">
        <v>323</v>
      </c>
      <c r="C324" s="198">
        <v>416.2</v>
      </c>
    </row>
    <row r="325" spans="1:3" ht="30" customHeight="1">
      <c r="A325" s="203">
        <v>2210107</v>
      </c>
      <c r="B325" s="204" t="s">
        <v>324</v>
      </c>
      <c r="C325" s="198">
        <v>36.9</v>
      </c>
    </row>
    <row r="326" spans="1:3" ht="30" customHeight="1">
      <c r="A326" s="203">
        <v>2210108</v>
      </c>
      <c r="B326" s="204" t="s">
        <v>325</v>
      </c>
      <c r="C326" s="198">
        <v>3907.5</v>
      </c>
    </row>
    <row r="327" spans="1:3" ht="30" customHeight="1">
      <c r="A327" s="203">
        <v>2210199</v>
      </c>
      <c r="B327" s="204" t="s">
        <v>326</v>
      </c>
      <c r="C327" s="198">
        <v>176.37</v>
      </c>
    </row>
    <row r="328" spans="1:3" ht="30" customHeight="1">
      <c r="A328" s="201">
        <v>22102</v>
      </c>
      <c r="B328" s="202" t="s">
        <v>327</v>
      </c>
      <c r="C328" s="198">
        <v>10055.16</v>
      </c>
    </row>
    <row r="329" spans="1:3" ht="30" customHeight="1">
      <c r="A329" s="203">
        <v>2210201</v>
      </c>
      <c r="B329" s="204" t="s">
        <v>328</v>
      </c>
      <c r="C329" s="198">
        <v>10055.16</v>
      </c>
    </row>
    <row r="330" spans="1:3" ht="30" customHeight="1">
      <c r="A330" s="201">
        <v>22103</v>
      </c>
      <c r="B330" s="202" t="s">
        <v>329</v>
      </c>
      <c r="C330" s="198">
        <v>270</v>
      </c>
    </row>
    <row r="331" spans="1:3" ht="30" customHeight="1">
      <c r="A331" s="203">
        <v>2210301</v>
      </c>
      <c r="B331" s="204" t="s">
        <v>330</v>
      </c>
      <c r="C331" s="198">
        <v>270</v>
      </c>
    </row>
    <row r="332" spans="1:3" ht="30" customHeight="1">
      <c r="A332" s="199">
        <v>222</v>
      </c>
      <c r="B332" s="200" t="s">
        <v>52</v>
      </c>
      <c r="C332" s="198">
        <v>381.76</v>
      </c>
    </row>
    <row r="333" spans="1:3" ht="30" customHeight="1">
      <c r="A333" s="201">
        <v>22201</v>
      </c>
      <c r="B333" s="202" t="s">
        <v>331</v>
      </c>
      <c r="C333" s="198">
        <v>341.76</v>
      </c>
    </row>
    <row r="334" spans="1:3" ht="30" customHeight="1">
      <c r="A334" s="203">
        <v>2220101</v>
      </c>
      <c r="B334" s="204" t="s">
        <v>73</v>
      </c>
      <c r="C334" s="198">
        <v>156.76</v>
      </c>
    </row>
    <row r="335" spans="1:3" ht="30" customHeight="1">
      <c r="A335" s="203">
        <v>2220199</v>
      </c>
      <c r="B335" s="204" t="s">
        <v>332</v>
      </c>
      <c r="C335" s="198">
        <v>185</v>
      </c>
    </row>
    <row r="336" spans="1:3" ht="30" customHeight="1">
      <c r="A336" s="201">
        <v>22205</v>
      </c>
      <c r="B336" s="202" t="s">
        <v>333</v>
      </c>
      <c r="C336" s="198">
        <v>40</v>
      </c>
    </row>
    <row r="337" spans="1:3" ht="30" customHeight="1">
      <c r="A337" s="203">
        <v>2220504</v>
      </c>
      <c r="B337" s="204" t="s">
        <v>334</v>
      </c>
      <c r="C337" s="198">
        <v>40</v>
      </c>
    </row>
    <row r="338" spans="1:3" ht="30" customHeight="1">
      <c r="A338" s="199">
        <v>224</v>
      </c>
      <c r="B338" s="200" t="s">
        <v>53</v>
      </c>
      <c r="C338" s="198">
        <v>3419.4163</v>
      </c>
    </row>
    <row r="339" spans="1:3" ht="30" customHeight="1">
      <c r="A339" s="201">
        <v>22401</v>
      </c>
      <c r="B339" s="202" t="s">
        <v>335</v>
      </c>
      <c r="C339" s="198">
        <v>2146.96</v>
      </c>
    </row>
    <row r="340" spans="1:3" ht="30" customHeight="1">
      <c r="A340" s="203">
        <v>2240101</v>
      </c>
      <c r="B340" s="204" t="s">
        <v>73</v>
      </c>
      <c r="C340" s="198">
        <v>2137.78</v>
      </c>
    </row>
    <row r="341" spans="1:3" ht="30" customHeight="1">
      <c r="A341" s="203">
        <v>2240104</v>
      </c>
      <c r="B341" s="204" t="s">
        <v>336</v>
      </c>
      <c r="C341" s="198">
        <v>9.18</v>
      </c>
    </row>
    <row r="342" spans="1:3" ht="30" customHeight="1">
      <c r="A342" s="201">
        <v>22402</v>
      </c>
      <c r="B342" s="202" t="s">
        <v>337</v>
      </c>
      <c r="C342" s="198">
        <v>955.38</v>
      </c>
    </row>
    <row r="343" spans="1:3" ht="30" customHeight="1">
      <c r="A343" s="203">
        <v>2240204</v>
      </c>
      <c r="B343" s="204" t="s">
        <v>338</v>
      </c>
      <c r="C343" s="198">
        <v>955.38</v>
      </c>
    </row>
    <row r="344" spans="1:3" ht="30" customHeight="1">
      <c r="A344" s="201">
        <v>22404</v>
      </c>
      <c r="B344" s="202" t="s">
        <v>339</v>
      </c>
      <c r="C344" s="198">
        <v>179.09</v>
      </c>
    </row>
    <row r="345" spans="1:3" ht="30" customHeight="1">
      <c r="A345" s="203">
        <v>2240404</v>
      </c>
      <c r="B345" s="204" t="s">
        <v>340</v>
      </c>
      <c r="C345" s="198">
        <v>179.09</v>
      </c>
    </row>
    <row r="346" spans="1:3" ht="30" customHeight="1">
      <c r="A346" s="201">
        <v>22407</v>
      </c>
      <c r="B346" s="202" t="s">
        <v>341</v>
      </c>
      <c r="C346" s="198">
        <v>137.9863</v>
      </c>
    </row>
    <row r="347" spans="1:3" ht="30" customHeight="1">
      <c r="A347" s="203">
        <v>2240703</v>
      </c>
      <c r="B347" s="204" t="s">
        <v>342</v>
      </c>
      <c r="C347" s="198">
        <v>137.9863</v>
      </c>
    </row>
    <row r="348" spans="1:3" ht="30" customHeight="1">
      <c r="A348" s="199">
        <v>227</v>
      </c>
      <c r="B348" s="200" t="s">
        <v>54</v>
      </c>
      <c r="C348" s="198">
        <v>3500</v>
      </c>
    </row>
    <row r="349" spans="1:3" ht="30" customHeight="1">
      <c r="A349" s="199">
        <v>229</v>
      </c>
      <c r="B349" s="200" t="s">
        <v>55</v>
      </c>
      <c r="C349" s="198">
        <v>7144</v>
      </c>
    </row>
    <row r="350" spans="1:3" ht="30" customHeight="1">
      <c r="A350" s="201">
        <v>22902</v>
      </c>
      <c r="B350" s="202" t="s">
        <v>343</v>
      </c>
      <c r="C350" s="198">
        <v>7144</v>
      </c>
    </row>
    <row r="351" spans="1:3" ht="30" customHeight="1">
      <c r="A351" s="203">
        <v>2290201</v>
      </c>
      <c r="B351" s="204" t="s">
        <v>343</v>
      </c>
      <c r="C351" s="198">
        <v>7144</v>
      </c>
    </row>
    <row r="352" spans="1:3" ht="30" customHeight="1">
      <c r="A352" s="199">
        <v>232</v>
      </c>
      <c r="B352" s="200" t="s">
        <v>56</v>
      </c>
      <c r="C352" s="198">
        <v>7933</v>
      </c>
    </row>
    <row r="353" spans="1:3" ht="30" customHeight="1">
      <c r="A353" s="201">
        <v>23203</v>
      </c>
      <c r="B353" s="202" t="s">
        <v>344</v>
      </c>
      <c r="C353" s="198">
        <v>7933</v>
      </c>
    </row>
    <row r="354" spans="1:3" ht="30" customHeight="1">
      <c r="A354" s="203">
        <v>2320301</v>
      </c>
      <c r="B354" s="204" t="s">
        <v>345</v>
      </c>
      <c r="C354" s="198">
        <v>7933</v>
      </c>
    </row>
    <row r="355" spans="1:3" ht="30" customHeight="1">
      <c r="A355" s="199">
        <v>233</v>
      </c>
      <c r="B355" s="200" t="s">
        <v>57</v>
      </c>
      <c r="C355" s="198">
        <v>50</v>
      </c>
    </row>
    <row r="356" spans="1:3" ht="30" customHeight="1">
      <c r="A356" s="201">
        <v>23303</v>
      </c>
      <c r="B356" s="202" t="s">
        <v>346</v>
      </c>
      <c r="C356" s="198">
        <v>50</v>
      </c>
    </row>
    <row r="357" spans="1:3" ht="30" customHeight="1">
      <c r="A357" s="203">
        <v>2330301</v>
      </c>
      <c r="B357" s="204" t="s">
        <v>346</v>
      </c>
      <c r="C357" s="198">
        <v>50</v>
      </c>
    </row>
  </sheetData>
  <sheetProtection/>
  <mergeCells count="1">
    <mergeCell ref="A2:C2"/>
  </mergeCells>
  <printOptions horizontalCentered="1"/>
  <pageMargins left="0.7480314960629921" right="0.7480314960629921" top="0.9842519685039371" bottom="0.9842519685039371" header="0.5118110236220472" footer="0.5118110236220472"/>
  <pageSetup horizontalDpi="600" verticalDpi="600" orientation="portrait" paperSize="9" scale="95"/>
</worksheet>
</file>

<file path=xl/worksheets/sheet4.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00390625" defaultRowHeight="15"/>
  <cols>
    <col min="1" max="1" width="19.421875" style="97" customWidth="1"/>
    <col min="2" max="2" width="38.57421875" style="97" customWidth="1"/>
    <col min="3" max="3" width="17.28125" style="98" customWidth="1"/>
    <col min="4" max="16384" width="9.00390625" style="97" customWidth="1"/>
  </cols>
  <sheetData>
    <row r="1" ht="21" customHeight="1">
      <c r="A1" s="99" t="s">
        <v>347</v>
      </c>
    </row>
    <row r="2" spans="1:3" ht="24.75" customHeight="1">
      <c r="A2" s="100" t="s">
        <v>348</v>
      </c>
      <c r="B2" s="101"/>
      <c r="C2" s="101"/>
    </row>
    <row r="3" s="95" customFormat="1" ht="24" customHeight="1">
      <c r="C3" s="102" t="s">
        <v>33</v>
      </c>
    </row>
    <row r="4" spans="1:3" s="96" customFormat="1" ht="43.5" customHeight="1">
      <c r="A4" s="103" t="s">
        <v>69</v>
      </c>
      <c r="B4" s="103" t="s">
        <v>70</v>
      </c>
      <c r="C4" s="104" t="s">
        <v>4</v>
      </c>
    </row>
    <row r="5" spans="1:3" ht="24.75" customHeight="1">
      <c r="A5" s="189"/>
      <c r="B5" s="165" t="s">
        <v>349</v>
      </c>
      <c r="C5" s="190">
        <f>C6+C11+C21+C23+C26+C28</f>
        <v>157983.77</v>
      </c>
    </row>
    <row r="6" spans="1:3" ht="24.75" customHeight="1">
      <c r="A6" s="191">
        <v>501</v>
      </c>
      <c r="B6" s="191" t="s">
        <v>350</v>
      </c>
      <c r="C6" s="190">
        <f>SUM(C7:C10)</f>
        <v>62523.608</v>
      </c>
    </row>
    <row r="7" spans="1:3" ht="24.75" customHeight="1">
      <c r="A7" s="189">
        <v>50101</v>
      </c>
      <c r="B7" s="189" t="s">
        <v>351</v>
      </c>
      <c r="C7" s="190">
        <v>36592.76</v>
      </c>
    </row>
    <row r="8" spans="1:3" ht="24.75" customHeight="1">
      <c r="A8" s="189">
        <v>50102</v>
      </c>
      <c r="B8" s="189" t="s">
        <v>352</v>
      </c>
      <c r="C8" s="190">
        <v>9500.98</v>
      </c>
    </row>
    <row r="9" spans="1:3" ht="24.75" customHeight="1">
      <c r="A9" s="189">
        <v>50103</v>
      </c>
      <c r="B9" s="189" t="s">
        <v>328</v>
      </c>
      <c r="C9" s="190">
        <v>4590.73</v>
      </c>
    </row>
    <row r="10" spans="1:3" ht="24.75" customHeight="1">
      <c r="A10" s="189">
        <v>50199</v>
      </c>
      <c r="B10" s="189" t="s">
        <v>353</v>
      </c>
      <c r="C10" s="190">
        <v>11839.138</v>
      </c>
    </row>
    <row r="11" spans="1:3" ht="24.75" customHeight="1">
      <c r="A11" s="191">
        <v>502</v>
      </c>
      <c r="B11" s="191" t="s">
        <v>354</v>
      </c>
      <c r="C11" s="190">
        <f>SUM(C12:C20)</f>
        <v>5767.06</v>
      </c>
    </row>
    <row r="12" spans="1:3" ht="24.75" customHeight="1">
      <c r="A12" s="189">
        <v>50201</v>
      </c>
      <c r="B12" s="189" t="s">
        <v>355</v>
      </c>
      <c r="C12" s="190">
        <v>2305.535</v>
      </c>
    </row>
    <row r="13" spans="1:3" ht="24.75" customHeight="1">
      <c r="A13" s="189">
        <v>50202</v>
      </c>
      <c r="B13" s="189" t="s">
        <v>356</v>
      </c>
      <c r="C13" s="190">
        <v>10.1</v>
      </c>
    </row>
    <row r="14" spans="1:3" ht="24.75" customHeight="1">
      <c r="A14" s="189">
        <v>50203</v>
      </c>
      <c r="B14" s="189" t="s">
        <v>357</v>
      </c>
      <c r="C14" s="190">
        <v>6.05</v>
      </c>
    </row>
    <row r="15" spans="1:3" ht="24.75" customHeight="1">
      <c r="A15" s="189">
        <v>50204</v>
      </c>
      <c r="B15" s="189" t="s">
        <v>358</v>
      </c>
      <c r="C15" s="190">
        <v>13.3</v>
      </c>
    </row>
    <row r="16" spans="1:3" ht="24.75" customHeight="1">
      <c r="A16" s="189">
        <v>50205</v>
      </c>
      <c r="B16" s="189" t="s">
        <v>359</v>
      </c>
      <c r="C16" s="190">
        <v>2432.24</v>
      </c>
    </row>
    <row r="17" spans="1:3" ht="24.75" customHeight="1">
      <c r="A17" s="189">
        <v>50206</v>
      </c>
      <c r="B17" s="189" t="s">
        <v>360</v>
      </c>
      <c r="C17" s="190">
        <v>253.215</v>
      </c>
    </row>
    <row r="18" spans="1:3" ht="24.75" customHeight="1">
      <c r="A18" s="189">
        <v>50208</v>
      </c>
      <c r="B18" s="189" t="s">
        <v>361</v>
      </c>
      <c r="C18" s="190">
        <v>628.01</v>
      </c>
    </row>
    <row r="19" spans="1:3" ht="24.75" customHeight="1">
      <c r="A19" s="189">
        <v>50209</v>
      </c>
      <c r="B19" s="189" t="s">
        <v>362</v>
      </c>
      <c r="C19" s="190">
        <v>33.4</v>
      </c>
    </row>
    <row r="20" spans="1:3" ht="24.75" customHeight="1">
      <c r="A20" s="189">
        <v>50299</v>
      </c>
      <c r="B20" s="189" t="s">
        <v>363</v>
      </c>
      <c r="C20" s="190">
        <v>85.21</v>
      </c>
    </row>
    <row r="21" spans="1:3" ht="24.75" customHeight="1">
      <c r="A21" s="191">
        <v>503</v>
      </c>
      <c r="B21" s="191" t="s">
        <v>364</v>
      </c>
      <c r="C21" s="190">
        <f>C22</f>
        <v>0.93</v>
      </c>
    </row>
    <row r="22" spans="1:3" ht="24.75" customHeight="1">
      <c r="A22" s="189">
        <v>50306</v>
      </c>
      <c r="B22" s="189" t="s">
        <v>365</v>
      </c>
      <c r="C22" s="190">
        <v>0.93</v>
      </c>
    </row>
    <row r="23" spans="1:3" ht="24.75" customHeight="1">
      <c r="A23" s="191">
        <v>505</v>
      </c>
      <c r="B23" s="191" t="s">
        <v>366</v>
      </c>
      <c r="C23" s="190">
        <f>C24+C25</f>
        <v>86494.802</v>
      </c>
    </row>
    <row r="24" spans="1:3" ht="24.75" customHeight="1">
      <c r="A24" s="189">
        <v>50501</v>
      </c>
      <c r="B24" s="189" t="s">
        <v>367</v>
      </c>
      <c r="C24" s="190">
        <v>84972.072</v>
      </c>
    </row>
    <row r="25" spans="1:3" ht="24.75" customHeight="1">
      <c r="A25" s="189">
        <v>50502</v>
      </c>
      <c r="B25" s="189" t="s">
        <v>368</v>
      </c>
      <c r="C25" s="190">
        <v>1522.73</v>
      </c>
    </row>
    <row r="26" spans="1:3" ht="24.75" customHeight="1">
      <c r="A26" s="191">
        <v>506</v>
      </c>
      <c r="B26" s="191" t="s">
        <v>369</v>
      </c>
      <c r="C26" s="190">
        <f>C27</f>
        <v>0.6</v>
      </c>
    </row>
    <row r="27" spans="1:3" ht="24.75" customHeight="1">
      <c r="A27" s="189">
        <v>50601</v>
      </c>
      <c r="B27" s="189" t="s">
        <v>365</v>
      </c>
      <c r="C27" s="190">
        <v>0.6</v>
      </c>
    </row>
    <row r="28" spans="1:3" ht="24.75" customHeight="1">
      <c r="A28" s="191">
        <v>509</v>
      </c>
      <c r="B28" s="191" t="s">
        <v>370</v>
      </c>
      <c r="C28" s="190">
        <f>C29+C30</f>
        <v>3196.77</v>
      </c>
    </row>
    <row r="29" spans="1:3" ht="24.75" customHeight="1">
      <c r="A29" s="189">
        <v>50901</v>
      </c>
      <c r="B29" s="189" t="s">
        <v>371</v>
      </c>
      <c r="C29" s="190">
        <v>621.85</v>
      </c>
    </row>
    <row r="30" spans="1:3" ht="24.75" customHeight="1">
      <c r="A30" s="189">
        <v>50905</v>
      </c>
      <c r="B30" s="189" t="s">
        <v>372</v>
      </c>
      <c r="C30" s="190">
        <v>2574.92</v>
      </c>
    </row>
  </sheetData>
  <sheetProtection/>
  <mergeCells count="1">
    <mergeCell ref="A2:C2"/>
  </mergeCells>
  <printOptions horizontalCentered="1"/>
  <pageMargins left="0.9199999999999999" right="0.7480314960629921" top="0.9842519685039371" bottom="0.9842519685039371" header="0.5118110236220472" footer="0.5118110236220472"/>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D28"/>
  <sheetViews>
    <sheetView workbookViewId="0" topLeftCell="A1">
      <selection activeCell="A2" sqref="A2:D2"/>
    </sheetView>
  </sheetViews>
  <sheetFormatPr defaultColWidth="7.00390625" defaultRowHeight="15"/>
  <cols>
    <col min="1" max="4" width="20.8515625" style="74" customWidth="1"/>
    <col min="5" max="16384" width="7.00390625" style="76" customWidth="1"/>
  </cols>
  <sheetData>
    <row r="1" spans="1:4" ht="21.75" customHeight="1">
      <c r="A1" s="2" t="s">
        <v>373</v>
      </c>
      <c r="B1" s="129"/>
      <c r="C1" s="129"/>
      <c r="D1" s="129"/>
    </row>
    <row r="2" spans="1:4" ht="51.75" customHeight="1">
      <c r="A2" s="130" t="s">
        <v>374</v>
      </c>
      <c r="B2" s="131"/>
      <c r="C2" s="131"/>
      <c r="D2" s="131"/>
    </row>
    <row r="3" ht="15">
      <c r="C3" s="118" t="s">
        <v>375</v>
      </c>
    </row>
    <row r="4" spans="1:4" s="128" customFormat="1" ht="39.75" customHeight="1">
      <c r="A4" s="133" t="s">
        <v>376</v>
      </c>
      <c r="B4" s="133" t="s">
        <v>377</v>
      </c>
      <c r="C4" s="81" t="s">
        <v>378</v>
      </c>
      <c r="D4" s="81" t="s">
        <v>379</v>
      </c>
    </row>
    <row r="5" spans="1:4" ht="39.75" customHeight="1">
      <c r="A5" s="136" t="s">
        <v>380</v>
      </c>
      <c r="B5" s="137" t="s">
        <v>381</v>
      </c>
      <c r="C5" s="137" t="s">
        <v>381</v>
      </c>
      <c r="D5" s="137" t="s">
        <v>381</v>
      </c>
    </row>
    <row r="6" spans="1:4" ht="39.75" customHeight="1">
      <c r="A6" s="136" t="s">
        <v>382</v>
      </c>
      <c r="B6" s="137"/>
      <c r="C6" s="137"/>
      <c r="D6" s="137"/>
    </row>
    <row r="7" spans="1:4" ht="39.75" customHeight="1">
      <c r="A7" s="136" t="s">
        <v>383</v>
      </c>
      <c r="B7" s="137"/>
      <c r="C7" s="137"/>
      <c r="D7" s="137"/>
    </row>
    <row r="8" spans="1:4" ht="39.75" customHeight="1">
      <c r="A8" s="136" t="s">
        <v>384</v>
      </c>
      <c r="B8" s="137"/>
      <c r="C8" s="137"/>
      <c r="D8" s="137"/>
    </row>
    <row r="9" spans="1:4" ht="39.75" customHeight="1">
      <c r="A9" s="136" t="s">
        <v>385</v>
      </c>
      <c r="B9" s="137"/>
      <c r="C9" s="137"/>
      <c r="D9" s="137"/>
    </row>
    <row r="10" spans="1:4" ht="39.75" customHeight="1">
      <c r="A10" s="136" t="s">
        <v>386</v>
      </c>
      <c r="B10" s="137"/>
      <c r="C10" s="137"/>
      <c r="D10" s="137"/>
    </row>
    <row r="11" spans="1:4" ht="39.75" customHeight="1">
      <c r="A11" s="136" t="s">
        <v>387</v>
      </c>
      <c r="B11" s="138"/>
      <c r="C11" s="138"/>
      <c r="D11" s="138"/>
    </row>
    <row r="12" spans="1:4" ht="39.75" customHeight="1">
      <c r="A12" s="81" t="s">
        <v>388</v>
      </c>
      <c r="B12" s="137" t="s">
        <v>381</v>
      </c>
      <c r="C12" s="137" t="s">
        <v>381</v>
      </c>
      <c r="D12" s="137" t="s">
        <v>381</v>
      </c>
    </row>
    <row r="13" spans="1:4" ht="19.5" customHeight="1">
      <c r="A13" s="188" t="s">
        <v>389</v>
      </c>
      <c r="B13" s="188"/>
      <c r="C13" s="188"/>
      <c r="D13" s="188"/>
    </row>
    <row r="14" ht="19.5" customHeight="1"/>
    <row r="15" ht="19.5" customHeight="1"/>
    <row r="16" ht="19.5" customHeight="1"/>
    <row r="17" spans="1:4" ht="19.5" customHeight="1">
      <c r="A17" s="76"/>
      <c r="B17" s="76"/>
      <c r="C17" s="76"/>
      <c r="D17" s="76"/>
    </row>
    <row r="18" spans="1:4" ht="19.5" customHeight="1">
      <c r="A18" s="76"/>
      <c r="B18" s="76"/>
      <c r="C18" s="76"/>
      <c r="D18" s="76"/>
    </row>
    <row r="19" spans="1:4" ht="19.5" customHeight="1">
      <c r="A19" s="76"/>
      <c r="B19" s="76"/>
      <c r="C19" s="76"/>
      <c r="D19" s="76"/>
    </row>
    <row r="20" spans="1:4" ht="19.5" customHeight="1">
      <c r="A20" s="76"/>
      <c r="B20" s="76"/>
      <c r="C20" s="76"/>
      <c r="D20" s="76"/>
    </row>
    <row r="21" spans="1:4" ht="19.5" customHeight="1">
      <c r="A21" s="76"/>
      <c r="B21" s="76"/>
      <c r="C21" s="76"/>
      <c r="D21" s="76"/>
    </row>
    <row r="22" spans="1:4" ht="19.5" customHeight="1">
      <c r="A22" s="76"/>
      <c r="B22" s="76"/>
      <c r="C22" s="76"/>
      <c r="D22" s="76"/>
    </row>
    <row r="23" spans="1:4" ht="19.5" customHeight="1">
      <c r="A23" s="76"/>
      <c r="B23" s="76"/>
      <c r="C23" s="76"/>
      <c r="D23" s="76"/>
    </row>
    <row r="24" spans="1:4" ht="19.5" customHeight="1">
      <c r="A24" s="76"/>
      <c r="B24" s="76"/>
      <c r="C24" s="76"/>
      <c r="D24" s="76"/>
    </row>
    <row r="25" spans="1:4" ht="19.5" customHeight="1">
      <c r="A25" s="76"/>
      <c r="B25" s="76"/>
      <c r="C25" s="76"/>
      <c r="D25" s="76"/>
    </row>
    <row r="26" spans="1:4" ht="19.5" customHeight="1">
      <c r="A26" s="76"/>
      <c r="B26" s="76"/>
      <c r="C26" s="76"/>
      <c r="D26" s="76"/>
    </row>
    <row r="27" spans="1:4" ht="19.5" customHeight="1">
      <c r="A27" s="76"/>
      <c r="B27" s="76"/>
      <c r="C27" s="76"/>
      <c r="D27" s="76"/>
    </row>
    <row r="28" spans="1:4" ht="19.5" customHeight="1">
      <c r="A28" s="76"/>
      <c r="B28" s="76"/>
      <c r="C28" s="76"/>
      <c r="D28" s="76"/>
    </row>
  </sheetData>
  <sheetProtection/>
  <mergeCells count="2">
    <mergeCell ref="A2:D2"/>
    <mergeCell ref="A13:D13"/>
  </mergeCells>
  <printOptions horizontalCentered="1"/>
  <pageMargins left="0.7480314960629921" right="0.7480314960629921" top="0.9842519685039371" bottom="0.9842519685039371" header="0.5118110236220472" footer="0.5118110236220472"/>
  <pageSetup horizontalDpi="600" verticalDpi="600" orientation="portrait" paperSize="9" scale="95"/>
</worksheet>
</file>

<file path=xl/worksheets/sheet6.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7.00390625" defaultRowHeight="15"/>
  <cols>
    <col min="1" max="4" width="20.8515625" style="74" customWidth="1"/>
    <col min="5" max="16384" width="7.00390625" style="76" customWidth="1"/>
  </cols>
  <sheetData>
    <row r="1" spans="1:4" ht="21.75" customHeight="1">
      <c r="A1" s="2" t="s">
        <v>390</v>
      </c>
      <c r="B1" s="129"/>
      <c r="C1" s="129"/>
      <c r="D1" s="129"/>
    </row>
    <row r="2" spans="1:4" ht="51.75" customHeight="1">
      <c r="A2" s="130" t="s">
        <v>391</v>
      </c>
      <c r="B2" s="131"/>
      <c r="C2" s="131"/>
      <c r="D2" s="131"/>
    </row>
    <row r="3" ht="15">
      <c r="D3" s="118" t="s">
        <v>375</v>
      </c>
    </row>
    <row r="4" spans="1:4" s="128" customFormat="1" ht="39.75" customHeight="1">
      <c r="A4" s="133" t="s">
        <v>392</v>
      </c>
      <c r="B4" s="133" t="s">
        <v>377</v>
      </c>
      <c r="C4" s="81" t="s">
        <v>378</v>
      </c>
      <c r="D4" s="81" t="s">
        <v>379</v>
      </c>
    </row>
    <row r="5" spans="1:4" ht="39.75" customHeight="1">
      <c r="A5" s="136"/>
      <c r="B5" s="137" t="s">
        <v>381</v>
      </c>
      <c r="C5" s="137" t="s">
        <v>381</v>
      </c>
      <c r="D5" s="137" t="s">
        <v>381</v>
      </c>
    </row>
    <row r="6" spans="1:4" ht="39.75" customHeight="1">
      <c r="A6" s="136"/>
      <c r="B6" s="137"/>
      <c r="C6" s="137"/>
      <c r="D6" s="137"/>
    </row>
    <row r="7" spans="1:4" ht="39.75" customHeight="1">
      <c r="A7" s="136"/>
      <c r="B7" s="137"/>
      <c r="C7" s="137"/>
      <c r="D7" s="137"/>
    </row>
    <row r="8" spans="1:4" ht="39.75" customHeight="1">
      <c r="A8" s="136"/>
      <c r="B8" s="137"/>
      <c r="C8" s="137"/>
      <c r="D8" s="137"/>
    </row>
    <row r="9" spans="1:4" ht="39.75" customHeight="1">
      <c r="A9" s="136"/>
      <c r="B9" s="137"/>
      <c r="C9" s="137"/>
      <c r="D9" s="137"/>
    </row>
    <row r="10" spans="1:4" ht="39.75" customHeight="1">
      <c r="A10" s="136" t="s">
        <v>386</v>
      </c>
      <c r="B10" s="137"/>
      <c r="C10" s="137"/>
      <c r="D10" s="137"/>
    </row>
    <row r="11" spans="1:4" ht="39.75" customHeight="1">
      <c r="A11" s="136" t="s">
        <v>387</v>
      </c>
      <c r="B11" s="138"/>
      <c r="C11" s="138"/>
      <c r="D11" s="138"/>
    </row>
    <row r="12" spans="1:4" ht="39.75" customHeight="1">
      <c r="A12" s="81" t="s">
        <v>388</v>
      </c>
      <c r="B12" s="137" t="s">
        <v>381</v>
      </c>
      <c r="C12" s="137" t="s">
        <v>381</v>
      </c>
      <c r="D12" s="137" t="s">
        <v>381</v>
      </c>
    </row>
    <row r="13" spans="1:4" ht="19.5" customHeight="1">
      <c r="A13" s="188" t="s">
        <v>389</v>
      </c>
      <c r="B13" s="188"/>
      <c r="C13" s="188"/>
      <c r="D13" s="188"/>
    </row>
    <row r="14" ht="19.5" customHeight="1"/>
    <row r="15" ht="19.5" customHeight="1"/>
    <row r="16" ht="19.5" customHeight="1"/>
    <row r="17" spans="1:4" ht="19.5" customHeight="1">
      <c r="A17" s="76"/>
      <c r="B17" s="76"/>
      <c r="C17" s="76"/>
      <c r="D17" s="76"/>
    </row>
    <row r="18" spans="1:4" ht="19.5" customHeight="1">
      <c r="A18" s="76"/>
      <c r="B18" s="76"/>
      <c r="C18" s="76"/>
      <c r="D18" s="76"/>
    </row>
    <row r="19" spans="1:4" ht="19.5" customHeight="1">
      <c r="A19" s="76"/>
      <c r="B19" s="76"/>
      <c r="C19" s="76"/>
      <c r="D19" s="76"/>
    </row>
    <row r="20" spans="1:4" ht="19.5" customHeight="1">
      <c r="A20" s="76"/>
      <c r="B20" s="76"/>
      <c r="C20" s="76"/>
      <c r="D20" s="76"/>
    </row>
    <row r="21" spans="1:4" ht="19.5" customHeight="1">
      <c r="A21" s="76"/>
      <c r="B21" s="76"/>
      <c r="C21" s="76"/>
      <c r="D21" s="76"/>
    </row>
    <row r="22" spans="1:4" ht="19.5" customHeight="1">
      <c r="A22" s="76"/>
      <c r="B22" s="76"/>
      <c r="C22" s="76"/>
      <c r="D22" s="76"/>
    </row>
    <row r="23" spans="1:4" ht="19.5" customHeight="1">
      <c r="A23" s="76"/>
      <c r="B23" s="76"/>
      <c r="C23" s="76"/>
      <c r="D23" s="76"/>
    </row>
    <row r="24" spans="1:4" ht="19.5" customHeight="1">
      <c r="A24" s="76"/>
      <c r="B24" s="76"/>
      <c r="C24" s="76"/>
      <c r="D24" s="76"/>
    </row>
    <row r="25" spans="1:4" ht="19.5" customHeight="1">
      <c r="A25" s="76"/>
      <c r="B25" s="76"/>
      <c r="C25" s="76"/>
      <c r="D25" s="76"/>
    </row>
    <row r="26" spans="1:4" ht="19.5" customHeight="1">
      <c r="A26" s="76"/>
      <c r="B26" s="76"/>
      <c r="C26" s="76"/>
      <c r="D26" s="76"/>
    </row>
    <row r="27" spans="1:4" ht="19.5" customHeight="1">
      <c r="A27" s="76"/>
      <c r="B27" s="76"/>
      <c r="C27" s="76"/>
      <c r="D27" s="76"/>
    </row>
    <row r="28" spans="1:4" ht="19.5" customHeight="1">
      <c r="A28" s="76"/>
      <c r="B28" s="76"/>
      <c r="C28" s="76"/>
      <c r="D28" s="76"/>
    </row>
  </sheetData>
  <sheetProtection/>
  <mergeCells count="2">
    <mergeCell ref="A2:D2"/>
    <mergeCell ref="A13:D13"/>
  </mergeCells>
  <printOptions horizontalCentered="1"/>
  <pageMargins left="0.7480314960629921" right="0.7480314960629921" top="0.9842519685039371" bottom="0.9842519685039371" header="0.5118110236220472" footer="0.5118110236220472"/>
  <pageSetup horizontalDpi="600" verticalDpi="600" orientation="portrait" paperSize="9" scale="95"/>
</worksheet>
</file>

<file path=xl/worksheets/sheet7.xml><?xml version="1.0" encoding="utf-8"?>
<worksheet xmlns="http://schemas.openxmlformats.org/spreadsheetml/2006/main" xmlns:r="http://schemas.openxmlformats.org/officeDocument/2006/relationships">
  <dimension ref="A1:B28"/>
  <sheetViews>
    <sheetView workbookViewId="0" topLeftCell="A1">
      <selection activeCell="A1" sqref="A1"/>
    </sheetView>
  </sheetViews>
  <sheetFormatPr defaultColWidth="7.00390625" defaultRowHeight="15"/>
  <cols>
    <col min="1" max="1" width="32.28125" style="74" customWidth="1"/>
    <col min="2" max="2" width="42.421875" style="74" customWidth="1"/>
    <col min="3" max="254" width="7.00390625" style="76" customWidth="1"/>
  </cols>
  <sheetData>
    <row r="1" spans="1:2" ht="21.75" customHeight="1">
      <c r="A1" s="2" t="s">
        <v>393</v>
      </c>
      <c r="B1" s="129"/>
    </row>
    <row r="2" spans="1:2" ht="51.75" customHeight="1">
      <c r="A2" s="130" t="s">
        <v>394</v>
      </c>
      <c r="B2" s="131"/>
    </row>
    <row r="3" ht="15">
      <c r="B3" s="118" t="s">
        <v>375</v>
      </c>
    </row>
    <row r="4" spans="1:2" s="128" customFormat="1" ht="39.75" customHeight="1">
      <c r="A4" s="133" t="s">
        <v>376</v>
      </c>
      <c r="B4" s="133" t="s">
        <v>395</v>
      </c>
    </row>
    <row r="5" spans="1:2" ht="39.75" customHeight="1">
      <c r="A5" s="136" t="s">
        <v>380</v>
      </c>
      <c r="B5" s="137" t="s">
        <v>381</v>
      </c>
    </row>
    <row r="6" spans="1:2" ht="39.75" customHeight="1">
      <c r="A6" s="136" t="s">
        <v>382</v>
      </c>
      <c r="B6" s="137"/>
    </row>
    <row r="7" spans="1:2" ht="39.75" customHeight="1">
      <c r="A7" s="136" t="s">
        <v>383</v>
      </c>
      <c r="B7" s="137"/>
    </row>
    <row r="8" spans="1:2" ht="39.75" customHeight="1">
      <c r="A8" s="136" t="s">
        <v>384</v>
      </c>
      <c r="B8" s="137"/>
    </row>
    <row r="9" spans="1:2" ht="39.75" customHeight="1">
      <c r="A9" s="136" t="s">
        <v>385</v>
      </c>
      <c r="B9" s="137"/>
    </row>
    <row r="10" spans="1:2" ht="39.75" customHeight="1">
      <c r="A10" s="136" t="s">
        <v>386</v>
      </c>
      <c r="B10" s="137"/>
    </row>
    <row r="11" spans="1:2" ht="39.75" customHeight="1">
      <c r="A11" s="136" t="s">
        <v>387</v>
      </c>
      <c r="B11" s="138"/>
    </row>
    <row r="12" spans="1:2" ht="39.75" customHeight="1">
      <c r="A12" s="81" t="s">
        <v>388</v>
      </c>
      <c r="B12" s="137" t="s">
        <v>381</v>
      </c>
    </row>
    <row r="13" spans="1:2" ht="19.5" customHeight="1">
      <c r="A13" s="188" t="s">
        <v>389</v>
      </c>
      <c r="B13" s="188"/>
    </row>
    <row r="14" ht="19.5" customHeight="1"/>
    <row r="15" ht="19.5" customHeight="1"/>
    <row r="16" ht="19.5" customHeight="1"/>
    <row r="17" spans="1:2" ht="19.5" customHeight="1">
      <c r="A17" s="76"/>
      <c r="B17" s="76"/>
    </row>
    <row r="18" spans="1:2" ht="19.5" customHeight="1">
      <c r="A18" s="76"/>
      <c r="B18" s="76"/>
    </row>
    <row r="19" spans="1:2" ht="19.5" customHeight="1">
      <c r="A19" s="76"/>
      <c r="B19" s="76"/>
    </row>
    <row r="20" spans="1:2" ht="19.5" customHeight="1">
      <c r="A20" s="76"/>
      <c r="B20" s="76"/>
    </row>
    <row r="21" spans="1:2" ht="19.5" customHeight="1">
      <c r="A21" s="76"/>
      <c r="B21" s="76"/>
    </row>
    <row r="22" spans="1:2" ht="19.5" customHeight="1">
      <c r="A22" s="76"/>
      <c r="B22" s="76"/>
    </row>
    <row r="23" spans="1:2" ht="19.5" customHeight="1">
      <c r="A23" s="76"/>
      <c r="B23" s="76"/>
    </row>
    <row r="24" spans="1:2" ht="19.5" customHeight="1">
      <c r="A24" s="76"/>
      <c r="B24" s="76"/>
    </row>
    <row r="25" spans="1:2" ht="19.5" customHeight="1">
      <c r="A25" s="76"/>
      <c r="B25" s="76"/>
    </row>
    <row r="26" spans="1:2" ht="19.5" customHeight="1">
      <c r="A26" s="76"/>
      <c r="B26" s="76"/>
    </row>
    <row r="27" spans="1:2" ht="19.5" customHeight="1">
      <c r="A27" s="76"/>
      <c r="B27" s="76"/>
    </row>
    <row r="28" spans="1:2" ht="19.5" customHeight="1">
      <c r="A28" s="76"/>
      <c r="B28" s="76"/>
    </row>
  </sheetData>
  <sheetProtection/>
  <mergeCells count="2">
    <mergeCell ref="A2:B2"/>
    <mergeCell ref="A13:B13"/>
  </mergeCells>
  <printOptions horizontalCentered="1"/>
  <pageMargins left="0.7480314960629921" right="0.7480314960629921" top="0.9842519685039371" bottom="0.9842519685039371" header="0.5118110236220472" footer="0.5118110236220472"/>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dimension ref="A1:E9"/>
  <sheetViews>
    <sheetView workbookViewId="0" topLeftCell="A1">
      <selection activeCell="A1" sqref="A1"/>
    </sheetView>
  </sheetViews>
  <sheetFormatPr defaultColWidth="0" defaultRowHeight="15"/>
  <cols>
    <col min="1" max="2" width="37.57421875" style="112" customWidth="1"/>
    <col min="3" max="3" width="8.00390625" style="112" bestFit="1" customWidth="1"/>
    <col min="4" max="4" width="7.8515625" style="112" bestFit="1" customWidth="1"/>
    <col min="5" max="5" width="8.421875" style="112" hidden="1" customWidth="1"/>
    <col min="6" max="6" width="7.8515625" style="112" hidden="1" customWidth="1"/>
    <col min="7" max="254" width="7.8515625" style="112" customWidth="1"/>
    <col min="255" max="255" width="35.7109375" style="112" customWidth="1"/>
    <col min="256" max="256" width="0" style="112" hidden="1" customWidth="1"/>
  </cols>
  <sheetData>
    <row r="1" spans="1:2" ht="27" customHeight="1">
      <c r="A1" s="113" t="s">
        <v>396</v>
      </c>
      <c r="B1" s="114"/>
    </row>
    <row r="2" spans="1:2" ht="39.75" customHeight="1">
      <c r="A2" s="185" t="s">
        <v>397</v>
      </c>
      <c r="B2" s="185"/>
    </row>
    <row r="3" spans="1:2" s="108" customFormat="1" ht="18.75" customHeight="1">
      <c r="A3" s="117"/>
      <c r="B3" s="118" t="s">
        <v>375</v>
      </c>
    </row>
    <row r="4" spans="1:3" s="109" customFormat="1" ht="53.25" customHeight="1">
      <c r="A4" s="119" t="s">
        <v>392</v>
      </c>
      <c r="B4" s="120" t="s">
        <v>395</v>
      </c>
      <c r="C4" s="121"/>
    </row>
    <row r="5" spans="1:3" s="110" customFormat="1" ht="53.25" customHeight="1">
      <c r="A5" s="122"/>
      <c r="B5" s="122">
        <v>0</v>
      </c>
      <c r="C5" s="123"/>
    </row>
    <row r="6" spans="1:5" s="108" customFormat="1" ht="53.25" customHeight="1">
      <c r="A6" s="122"/>
      <c r="B6" s="122"/>
      <c r="C6" s="124"/>
      <c r="E6" s="108">
        <v>988753</v>
      </c>
    </row>
    <row r="7" spans="1:5" s="108" customFormat="1" ht="53.25" customHeight="1">
      <c r="A7" s="122"/>
      <c r="B7" s="122"/>
      <c r="C7" s="124"/>
      <c r="E7" s="108">
        <v>822672</v>
      </c>
    </row>
    <row r="8" spans="1:3" s="111" customFormat="1" ht="53.25" customHeight="1">
      <c r="A8" s="186" t="s">
        <v>377</v>
      </c>
      <c r="B8" s="126">
        <v>0</v>
      </c>
      <c r="C8" s="127"/>
    </row>
    <row r="9" spans="1:2" ht="13.5">
      <c r="A9" s="187" t="s">
        <v>398</v>
      </c>
      <c r="B9" s="187"/>
    </row>
  </sheetData>
  <sheetProtection/>
  <mergeCells count="2">
    <mergeCell ref="A2:B2"/>
    <mergeCell ref="A9:B9"/>
  </mergeCells>
  <printOptions horizontalCentered="1"/>
  <pageMargins left="0.7874015748031497" right="0.7480314960629921" top="1.1811023622047245" bottom="0.9842519685039371" header="0.5118110236220472" footer="0.5118110236220472"/>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B13"/>
  <sheetViews>
    <sheetView workbookViewId="0" topLeftCell="A1">
      <selection activeCell="A1" sqref="A1"/>
    </sheetView>
  </sheetViews>
  <sheetFormatPr defaultColWidth="9.00390625" defaultRowHeight="15"/>
  <cols>
    <col min="1" max="1" width="41.57421875" style="97" customWidth="1"/>
    <col min="2" max="2" width="41.57421875" style="98" customWidth="1"/>
    <col min="3" max="16384" width="9.00390625" style="97" customWidth="1"/>
  </cols>
  <sheetData>
    <row r="1" ht="26.25" customHeight="1">
      <c r="A1" s="99" t="s">
        <v>399</v>
      </c>
    </row>
    <row r="2" spans="1:2" ht="24.75" customHeight="1">
      <c r="A2" s="100" t="s">
        <v>400</v>
      </c>
      <c r="B2" s="100"/>
    </row>
    <row r="3" s="95" customFormat="1" ht="24" customHeight="1">
      <c r="B3" s="102" t="s">
        <v>33</v>
      </c>
    </row>
    <row r="4" spans="1:2" s="96" customFormat="1" ht="53.25" customHeight="1">
      <c r="A4" s="156" t="s">
        <v>3</v>
      </c>
      <c r="B4" s="104" t="s">
        <v>4</v>
      </c>
    </row>
    <row r="5" spans="1:2" s="96" customFormat="1" ht="53.25" customHeight="1">
      <c r="A5" s="179" t="s">
        <v>5</v>
      </c>
      <c r="B5" s="180">
        <f>SUM(B6:B9)</f>
        <v>104290</v>
      </c>
    </row>
    <row r="6" spans="1:2" s="95" customFormat="1" ht="48" customHeight="1">
      <c r="A6" s="181" t="s">
        <v>401</v>
      </c>
      <c r="B6" s="182">
        <v>100000</v>
      </c>
    </row>
    <row r="7" spans="1:2" s="96" customFormat="1" ht="48" customHeight="1">
      <c r="A7" s="181" t="s">
        <v>402</v>
      </c>
      <c r="B7" s="183">
        <v>390</v>
      </c>
    </row>
    <row r="8" spans="1:2" ht="48" customHeight="1">
      <c r="A8" s="181" t="s">
        <v>403</v>
      </c>
      <c r="B8" s="183">
        <v>3500</v>
      </c>
    </row>
    <row r="9" spans="1:2" ht="48" customHeight="1">
      <c r="A9" s="181" t="s">
        <v>404</v>
      </c>
      <c r="B9" s="183">
        <v>400</v>
      </c>
    </row>
    <row r="10" spans="1:2" ht="48" customHeight="1">
      <c r="A10" s="179" t="s">
        <v>26</v>
      </c>
      <c r="B10" s="180">
        <v>608</v>
      </c>
    </row>
    <row r="11" spans="1:2" ht="48" customHeight="1">
      <c r="A11" s="179" t="s">
        <v>27</v>
      </c>
      <c r="B11" s="180">
        <v>7080</v>
      </c>
    </row>
    <row r="12" spans="1:2" ht="48" customHeight="1">
      <c r="A12" s="179" t="s">
        <v>28</v>
      </c>
      <c r="B12" s="180">
        <v>10200</v>
      </c>
    </row>
    <row r="13" spans="1:2" ht="48" customHeight="1">
      <c r="A13" s="184" t="s">
        <v>30</v>
      </c>
      <c r="B13" s="180">
        <f>B5+B12+B10+B11</f>
        <v>122178</v>
      </c>
    </row>
  </sheetData>
  <sheetProtection/>
  <mergeCells count="1">
    <mergeCell ref="A2:B2"/>
  </mergeCells>
  <printOptions horizontalCentered="1"/>
  <pageMargins left="0.9055118110236221" right="0.7480314960629921" top="0.9842519685039371" bottom="0.9842519685039371"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2024-01-26T01:12:14Z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ies>
</file>