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4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<sst xmlns="http://schemas.openxmlformats.org/spreadsheetml/2006/main" count="501" uniqueCount="216">
  <si>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</si>
  <si>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</si>
  <si>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</si>
  <si>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</si>
  <si>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</si>
  <si>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</si>
  <si>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</si>
  <si>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</si>
  <si>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</si>
  <si>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</si>
  <si>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</si>
  <si>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</si>
  <si>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</si>
  <si>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</si>
  <si>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</si>
  <si>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</si>
  <si>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</si>
  <si>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</si>
  <si>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</si>
  <si>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</si>
  <si>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</si>
  <si>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</si>
  <si>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</si>
  <si>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</si>
  <si>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</si>
  <si>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</si>
  <si>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</si>
  <si>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</si>
  <si>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</si>
  <si>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</si>
  <si>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</si>
  <si>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</si>
  <si>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</si>
  <si>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</si>
  <si>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</si>
  <si>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</si>
  <si>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</si>
  <si>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</si>
  <si>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</si>
  <si>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</si>
  <si>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</si>
  <si>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</si>
  <si>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</si>
  <si>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</si>
  <si>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</si>
  <si>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</si>
  <si>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</si>
  <si>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</si>
  <si>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</si>
  <si>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</si>
  <si>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</si>
  <si>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</si>
  <si>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</si>
  <si>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</si>
  <si>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</si>
  <si>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</si>
  <si>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</si>
  <si>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</si>
  <si>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</si>
  <si>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</si>
  <si>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</si>
  <si>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</si>
  <si>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</si>
  <si>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</si>
  <si>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</si>
  <si>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</si>
  <si>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</si>
  <si>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</si>
  <si>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</si>
  <si>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</si>
  <si>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</si>
  <si>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</si>
  <si>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</si>
  <si>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</si>
  <si>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</si>
  <si>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</si>
  <si>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</si>
  <si>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</si>
  <si>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</si>
  <si>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</si>
  <si>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</si>
  <si>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</si>
  <si>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</si>
  <si>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</si>
  <si>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</si>
  <si>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</si>
  <si>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</si>
  <si>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</si>
  <si>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</si>
  <si>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</si>
  <si>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</si>
  <si>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</si>
  <si>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</si>
  <si>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</si>
  <si>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</si>
  <si>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</si>
  <si>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</si>
  <si>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</si>
  <si>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</si>
  <si>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</si>
  <si>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</si>
  <si>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</si>
  <si>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</si>
  <si>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</si>
  <si>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</si>
  <si>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</si>
  <si>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</si>
  <si>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</si>
  <si>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</si>
  <si>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</si>
  <si>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</si>
  <si>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</si>
  <si>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</si>
  <si>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</si>
  <si>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</si>
  <si>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</si>
  <si>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</si>
  <si>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</si>
  <si>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</si>
  <si>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</si>
  <si>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</si>
  <si>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</si>
  <si>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</si>
  <si>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</si>
  <si>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</si>
  <si>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</si>
  <si>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</si>
  <si>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</si>
  <si>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</si>
  <si>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</si>
  <si>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</si>
  <si>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</si>
  <si>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</si>
  <si>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</si>
  <si>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</si>
  <si>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2296003</t>
  </si>
  <si>
    <t>体彩公益金</t>
  </si>
  <si>
    <t>1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</si>
  <si>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357</t>
    </r>
    <r>
      <rPr>
        <b/>
        <sz val="12"/>
        <rFont val="方正书宋_GBK"/>
        <family val="0"/>
      </rPr>
      <t>承德县文化体育广播电影电视局</t>
    </r>
  </si>
  <si>
    <r>
      <t>部门编码及名称：</t>
    </r>
    <r>
      <rPr>
        <b/>
        <sz val="12"/>
        <rFont val="Times New Roman"/>
        <family val="1"/>
      </rPr>
      <t>357</t>
    </r>
    <r>
      <rPr>
        <b/>
        <sz val="12"/>
        <rFont val="方正书宋_GBK"/>
        <family val="0"/>
      </rPr>
      <t>承德县文化体育广播电影电视局</t>
    </r>
  </si>
  <si>
    <t>2079999</t>
  </si>
  <si>
    <t>2070104</t>
  </si>
  <si>
    <t>图书馆</t>
  </si>
  <si>
    <t>2070109</t>
  </si>
  <si>
    <t>群众文化</t>
  </si>
  <si>
    <t>2070205</t>
  </si>
  <si>
    <t>博物馆</t>
  </si>
  <si>
    <t>2070204</t>
  </si>
  <si>
    <t>文物保护</t>
  </si>
  <si>
    <t>2070101</t>
  </si>
  <si>
    <t>行政运行</t>
  </si>
  <si>
    <t>2296003</t>
  </si>
  <si>
    <t>2070304</t>
  </si>
  <si>
    <t>运动项目管理</t>
  </si>
  <si>
    <t>2070406</t>
  </si>
  <si>
    <t>电影</t>
  </si>
  <si>
    <t>2070402</t>
  </si>
  <si>
    <t>一般行政管理事务</t>
  </si>
  <si>
    <t>其他文化体育与传媒支出</t>
  </si>
  <si>
    <t>用于体育事业的彩票公益金支出</t>
  </si>
  <si>
    <t>1789.82</t>
  </si>
  <si>
    <t>186</t>
  </si>
  <si>
    <t>1975.82</t>
  </si>
  <si>
    <t>1975.82</t>
  </si>
  <si>
    <t>789.82</t>
  </si>
  <si>
    <t>30101</t>
  </si>
  <si>
    <t>301</t>
  </si>
  <si>
    <t>工资福利支出</t>
  </si>
  <si>
    <t>基本工资</t>
  </si>
  <si>
    <t>30102</t>
  </si>
  <si>
    <t>津贴补贴</t>
  </si>
  <si>
    <t>30103</t>
  </si>
  <si>
    <t>年终一次性奖励</t>
  </si>
  <si>
    <t>30108</t>
  </si>
  <si>
    <t>基本养老保险缴费</t>
  </si>
  <si>
    <t>30110</t>
  </si>
  <si>
    <t>基本医疗保险缴费</t>
  </si>
  <si>
    <t>30112</t>
  </si>
  <si>
    <t>其他社会保障缴费</t>
  </si>
  <si>
    <t>30107</t>
  </si>
  <si>
    <t>绩效工资</t>
  </si>
  <si>
    <t>30113</t>
  </si>
  <si>
    <t>住房公积金</t>
  </si>
  <si>
    <t>30199</t>
  </si>
  <si>
    <t>其他工资福利支出</t>
  </si>
  <si>
    <t>302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</si>
  <si>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</si>
  <si>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</si>
  <si>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</si>
  <si>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</si>
  <si>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</si>
  <si>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</si>
  <si>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</si>
  <si>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</si>
  <si>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</si>
  <si>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</si>
  <si>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30231</t>
  </si>
  <si>
    <t>公务用车运行维护费</t>
  </si>
  <si>
    <t>30239</t>
  </si>
  <si>
    <t>其他交通费用</t>
  </si>
  <si>
    <t>30217</t>
  </si>
  <si>
    <t>公务接待费</t>
  </si>
  <si>
    <t>30228</t>
  </si>
  <si>
    <t>工会经费</t>
  </si>
  <si>
    <t>30229</t>
  </si>
  <si>
    <t>福利费</t>
  </si>
  <si>
    <t>30299</t>
  </si>
  <si>
    <t>其他商品服务支出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</si>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</sst>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6" activePane="bottomLeft" state="frozen"/>
      <selection pane="topLeft" activeCell="H27" sqref="H27"/>
      <selection pane="bottomLeft" activeCell="E29" sqref="E29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28" customFormat="1" ht="15" customHeight="1">
      <c r="A2" s="46" t="s">
        <v>138</v>
      </c>
      <c r="B2" s="47" t="s">
        <v>1</v>
      </c>
      <c r="C2" s="47">
        <f>""</f>
      </c>
      <c r="D2" s="21" t="s">
        <v>131</v>
      </c>
      <c r="E2" s="22" t="s">
        <v>2</v>
      </c>
    </row>
    <row r="3" spans="1:5" s="28" customFormat="1" ht="21" customHeight="1">
      <c r="A3" s="48" t="s">
        <v>3</v>
      </c>
      <c r="B3" s="48" t="s">
        <v>4</v>
      </c>
      <c r="C3" s="48" t="s">
        <v>5</v>
      </c>
      <c r="D3" s="48" t="s">
        <v>6</v>
      </c>
      <c r="E3" s="48">
        <f>""</f>
      </c>
    </row>
    <row r="4" spans="1:5" s="28" customFormat="1" ht="21" customHeight="1">
      <c r="A4" s="48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1975.82</v>
      </c>
      <c r="D6" s="33" t="s">
        <v>15</v>
      </c>
      <c r="E6" s="34"/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1975.82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/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0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/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f>SUM(C6:C27)</f>
        <v>1975.82</v>
      </c>
      <c r="D28" s="35" t="s">
        <v>45</v>
      </c>
      <c r="E28" s="36">
        <f>SUM(E6:E27)</f>
        <v>1975.82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/>
      <c r="D31" s="37" t="s">
        <v>50</v>
      </c>
      <c r="E31" s="36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zoomScalePageLayoutView="0" workbookViewId="0" topLeftCell="A1">
      <selection activeCell="G21" sqref="G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3" t="s">
        <v>51</v>
      </c>
      <c r="B1" s="44">
        <f aca="true" t="shared" si="0" ref="B1:K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4">
        <f t="shared" si="0"/>
      </c>
      <c r="I1" s="44">
        <f t="shared" si="0"/>
      </c>
      <c r="J1" s="45">
        <f t="shared" si="0"/>
      </c>
      <c r="K1" s="44">
        <f t="shared" si="0"/>
      </c>
    </row>
    <row r="2" spans="1:11" ht="21" customHeight="1">
      <c r="A2" s="49" t="s">
        <v>139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52</v>
      </c>
      <c r="G2" s="47">
        <f t="shared" si="1"/>
      </c>
      <c r="H2" s="46" t="s">
        <v>131</v>
      </c>
      <c r="I2" s="47">
        <f>""</f>
      </c>
      <c r="J2" s="50" t="s">
        <v>2</v>
      </c>
      <c r="K2" s="47">
        <f>""</f>
      </c>
    </row>
    <row r="3" spans="1:11" ht="21.75" customHeight="1">
      <c r="A3" s="48" t="s">
        <v>3</v>
      </c>
      <c r="B3" s="48" t="s">
        <v>53</v>
      </c>
      <c r="C3" s="48">
        <f>""</f>
      </c>
      <c r="D3" s="48" t="s">
        <v>54</v>
      </c>
      <c r="E3" s="48" t="s">
        <v>55</v>
      </c>
      <c r="F3" s="48" t="s">
        <v>56</v>
      </c>
      <c r="G3" s="48" t="s">
        <v>57</v>
      </c>
      <c r="H3" s="48">
        <f>""</f>
      </c>
      <c r="I3" s="48" t="s">
        <v>58</v>
      </c>
      <c r="J3" s="48" t="s">
        <v>59</v>
      </c>
      <c r="K3" s="48" t="s">
        <v>60</v>
      </c>
    </row>
    <row r="4" spans="1:11" ht="42.75">
      <c r="A4" s="48" t="s">
        <v>7</v>
      </c>
      <c r="B4" s="6" t="s">
        <v>61</v>
      </c>
      <c r="C4" s="6" t="s">
        <v>62</v>
      </c>
      <c r="D4" s="48">
        <f>""</f>
      </c>
      <c r="E4" s="48" t="s">
        <v>63</v>
      </c>
      <c r="F4" s="48" t="s">
        <v>64</v>
      </c>
      <c r="G4" s="6" t="s">
        <v>63</v>
      </c>
      <c r="H4" s="6" t="s">
        <v>65</v>
      </c>
      <c r="I4" s="48">
        <f>""</f>
      </c>
      <c r="J4" s="48">
        <f>""</f>
      </c>
      <c r="K4" s="48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/>
      <c r="E6" s="9">
        <f>SUM(E7:E17)</f>
        <v>1975.82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149</v>
      </c>
      <c r="C7" s="16" t="s">
        <v>150</v>
      </c>
      <c r="D7" s="11"/>
      <c r="E7" s="11">
        <v>785.66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141</v>
      </c>
      <c r="C8" s="16" t="s">
        <v>142</v>
      </c>
      <c r="D8" s="11"/>
      <c r="E8" s="11">
        <v>97.6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143</v>
      </c>
      <c r="C9" s="16" t="s">
        <v>144</v>
      </c>
      <c r="D9" s="11"/>
      <c r="E9" s="11">
        <v>131.04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147</v>
      </c>
      <c r="C10" s="16" t="s">
        <v>148</v>
      </c>
      <c r="D10" s="11"/>
      <c r="E10" s="11">
        <v>70.76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145</v>
      </c>
      <c r="C11" s="16" t="s">
        <v>146</v>
      </c>
      <c r="D11" s="11"/>
      <c r="E11" s="11">
        <v>78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152</v>
      </c>
      <c r="C12" s="16" t="s">
        <v>153</v>
      </c>
      <c r="D12" s="11"/>
      <c r="E12" s="11">
        <v>10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156</v>
      </c>
      <c r="C13" s="16" t="s">
        <v>157</v>
      </c>
      <c r="D13" s="11"/>
      <c r="E13" s="11">
        <v>9.68</v>
      </c>
      <c r="F13" s="11"/>
      <c r="G13" s="11"/>
      <c r="H13" s="11"/>
      <c r="I13" s="11"/>
      <c r="J13" s="11"/>
      <c r="K13" s="11"/>
    </row>
    <row r="14" spans="1:11" ht="22.5" customHeight="1">
      <c r="A14" s="7">
        <v>9</v>
      </c>
      <c r="B14" s="10" t="s">
        <v>154</v>
      </c>
      <c r="C14" s="16" t="s">
        <v>155</v>
      </c>
      <c r="D14" s="11"/>
      <c r="E14" s="11">
        <v>8.32</v>
      </c>
      <c r="F14" s="11"/>
      <c r="G14" s="11"/>
      <c r="H14" s="11"/>
      <c r="I14" s="11"/>
      <c r="J14" s="11"/>
      <c r="K14" s="11"/>
    </row>
    <row r="15" spans="1:11" ht="22.5" customHeight="1">
      <c r="A15" s="7">
        <v>10</v>
      </c>
      <c r="B15" s="10" t="s">
        <v>140</v>
      </c>
      <c r="C15" s="16" t="s">
        <v>158</v>
      </c>
      <c r="D15" s="11"/>
      <c r="E15" s="11">
        <v>598.76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151</v>
      </c>
      <c r="C16" s="16" t="s">
        <v>159</v>
      </c>
      <c r="D16" s="11"/>
      <c r="E16" s="11">
        <v>186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/>
      <c r="C17" s="16"/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/>
      <c r="C18" s="16"/>
      <c r="D18" s="11"/>
      <c r="E18" s="11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0.2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PageLayoutView="0" workbookViewId="0" topLeftCell="A1">
      <selection activeCell="H20" sqref="H2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3" t="s">
        <v>73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5">
        <f t="shared" si="0"/>
      </c>
      <c r="I1" s="44">
        <f t="shared" si="0"/>
      </c>
    </row>
    <row r="2" spans="1:9" s="1" customFormat="1" ht="18.75" customHeight="1">
      <c r="A2" s="49" t="s">
        <v>139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52</v>
      </c>
      <c r="F2" s="46" t="s">
        <v>131</v>
      </c>
      <c r="G2" s="47">
        <f t="shared" si="1"/>
      </c>
      <c r="H2" s="50" t="s">
        <v>2</v>
      </c>
      <c r="I2" s="47">
        <f>""</f>
      </c>
    </row>
    <row r="3" spans="1:9" s="1" customFormat="1" ht="20.25" customHeight="1">
      <c r="A3" s="48" t="s">
        <v>3</v>
      </c>
      <c r="B3" s="48" t="s">
        <v>53</v>
      </c>
      <c r="C3" s="48">
        <f>""</f>
      </c>
      <c r="D3" s="48" t="s">
        <v>74</v>
      </c>
      <c r="E3" s="48" t="s">
        <v>75</v>
      </c>
      <c r="F3" s="48" t="s">
        <v>76</v>
      </c>
      <c r="G3" s="48" t="s">
        <v>77</v>
      </c>
      <c r="H3" s="48" t="s">
        <v>78</v>
      </c>
      <c r="I3" s="48" t="s">
        <v>79</v>
      </c>
    </row>
    <row r="4" spans="1:9" s="1" customFormat="1" ht="28.5">
      <c r="A4" s="48" t="s">
        <v>7</v>
      </c>
      <c r="B4" s="6" t="s">
        <v>61</v>
      </c>
      <c r="C4" s="6" t="s">
        <v>62</v>
      </c>
      <c r="D4" s="48">
        <f>""</f>
      </c>
      <c r="E4" s="48" t="s">
        <v>64</v>
      </c>
      <c r="F4" s="48" t="s">
        <v>80</v>
      </c>
      <c r="G4" s="48">
        <f>""</f>
      </c>
      <c r="H4" s="48">
        <f>""</f>
      </c>
      <c r="I4" s="48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f>SUM(D7:D16)</f>
        <v>1975.82</v>
      </c>
      <c r="E6" s="9">
        <f>SUM(E7:E16)</f>
        <v>1019.06</v>
      </c>
      <c r="F6" s="9">
        <f>SUM(F7:F16)</f>
        <v>956.76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149</v>
      </c>
      <c r="C7" s="16" t="s">
        <v>150</v>
      </c>
      <c r="D7" s="11">
        <f>SUM(E7:F7)</f>
        <v>785.66</v>
      </c>
      <c r="E7" s="11">
        <v>753.66</v>
      </c>
      <c r="F7" s="11">
        <v>32</v>
      </c>
      <c r="G7" s="11"/>
      <c r="H7" s="11">
        <v>0</v>
      </c>
      <c r="I7" s="11">
        <v>0</v>
      </c>
    </row>
    <row r="8" spans="1:9" ht="20.25" customHeight="1">
      <c r="A8" s="7">
        <v>3</v>
      </c>
      <c r="B8" s="10" t="s">
        <v>141</v>
      </c>
      <c r="C8" s="16" t="s">
        <v>142</v>
      </c>
      <c r="D8" s="11">
        <f aca="true" t="shared" si="2" ref="D8:D16">SUM(E8:F8)</f>
        <v>97.6</v>
      </c>
      <c r="E8" s="11">
        <v>90.6</v>
      </c>
      <c r="F8" s="11">
        <v>7</v>
      </c>
      <c r="G8" s="11"/>
      <c r="H8" s="11">
        <v>0</v>
      </c>
      <c r="I8" s="11">
        <v>0</v>
      </c>
    </row>
    <row r="9" spans="1:9" ht="20.25" customHeight="1">
      <c r="A9" s="7">
        <v>4</v>
      </c>
      <c r="B9" s="10" t="s">
        <v>143</v>
      </c>
      <c r="C9" s="16" t="s">
        <v>144</v>
      </c>
      <c r="D9" s="11">
        <f t="shared" si="2"/>
        <v>131.04000000000002</v>
      </c>
      <c r="E9" s="11">
        <v>114.04</v>
      </c>
      <c r="F9" s="11">
        <v>17</v>
      </c>
      <c r="G9" s="11"/>
      <c r="H9" s="11">
        <v>0</v>
      </c>
      <c r="I9" s="11">
        <v>0</v>
      </c>
    </row>
    <row r="10" spans="1:9" ht="20.25" customHeight="1">
      <c r="A10" s="7">
        <v>5</v>
      </c>
      <c r="B10" s="10" t="s">
        <v>147</v>
      </c>
      <c r="C10" s="16" t="s">
        <v>148</v>
      </c>
      <c r="D10" s="11">
        <f t="shared" si="2"/>
        <v>70.75999999999999</v>
      </c>
      <c r="E10" s="11">
        <v>60.76</v>
      </c>
      <c r="F10" s="11">
        <v>10</v>
      </c>
      <c r="G10" s="11"/>
      <c r="H10" s="11">
        <v>0</v>
      </c>
      <c r="I10" s="11">
        <v>0</v>
      </c>
    </row>
    <row r="11" spans="1:9" ht="20.25" customHeight="1">
      <c r="A11" s="7">
        <v>6</v>
      </c>
      <c r="B11" s="10" t="s">
        <v>145</v>
      </c>
      <c r="C11" s="16" t="s">
        <v>146</v>
      </c>
      <c r="D11" s="11">
        <f t="shared" si="2"/>
        <v>78</v>
      </c>
      <c r="E11" s="11"/>
      <c r="F11" s="11">
        <v>78</v>
      </c>
      <c r="G11" s="11"/>
      <c r="H11" s="11">
        <v>0</v>
      </c>
      <c r="I11" s="11">
        <v>0</v>
      </c>
    </row>
    <row r="12" spans="1:9" ht="20.25" customHeight="1">
      <c r="A12" s="7">
        <v>7</v>
      </c>
      <c r="B12" s="10" t="s">
        <v>152</v>
      </c>
      <c r="C12" s="16" t="s">
        <v>153</v>
      </c>
      <c r="D12" s="11">
        <f t="shared" si="2"/>
        <v>10</v>
      </c>
      <c r="E12" s="11"/>
      <c r="F12" s="11">
        <v>10</v>
      </c>
      <c r="G12" s="11"/>
      <c r="H12" s="11">
        <v>0</v>
      </c>
      <c r="I12" s="11">
        <v>0</v>
      </c>
    </row>
    <row r="13" spans="1:9" ht="20.25" customHeight="1">
      <c r="A13" s="7">
        <v>8</v>
      </c>
      <c r="B13" s="10" t="s">
        <v>156</v>
      </c>
      <c r="C13" s="16" t="s">
        <v>157</v>
      </c>
      <c r="D13" s="11">
        <f t="shared" si="2"/>
        <v>9.68</v>
      </c>
      <c r="E13" s="11"/>
      <c r="F13" s="11">
        <v>9.68</v>
      </c>
      <c r="G13" s="11"/>
      <c r="H13" s="11">
        <v>0</v>
      </c>
      <c r="I13" s="11">
        <v>0</v>
      </c>
    </row>
    <row r="14" spans="1:9" ht="20.25" customHeight="1">
      <c r="A14" s="7">
        <v>9</v>
      </c>
      <c r="B14" s="10" t="s">
        <v>154</v>
      </c>
      <c r="C14" s="16" t="s">
        <v>155</v>
      </c>
      <c r="D14" s="11">
        <f t="shared" si="2"/>
        <v>8.32</v>
      </c>
      <c r="E14" s="11"/>
      <c r="F14" s="11">
        <v>8.32</v>
      </c>
      <c r="G14" s="11"/>
      <c r="H14" s="11">
        <v>0</v>
      </c>
      <c r="I14" s="11">
        <v>0</v>
      </c>
    </row>
    <row r="15" spans="1:9" ht="20.25" customHeight="1">
      <c r="A15" s="7">
        <v>10</v>
      </c>
      <c r="B15" s="10" t="s">
        <v>140</v>
      </c>
      <c r="C15" s="16" t="s">
        <v>158</v>
      </c>
      <c r="D15" s="11">
        <f t="shared" si="2"/>
        <v>598.76</v>
      </c>
      <c r="E15" s="11"/>
      <c r="F15" s="11">
        <v>598.76</v>
      </c>
      <c r="G15" s="11"/>
      <c r="H15" s="11">
        <v>0</v>
      </c>
      <c r="I15" s="11">
        <v>0</v>
      </c>
    </row>
    <row r="16" spans="1:9" ht="20.25" customHeight="1">
      <c r="A16" s="7">
        <v>11</v>
      </c>
      <c r="B16" s="10" t="s">
        <v>151</v>
      </c>
      <c r="C16" s="16" t="s">
        <v>159</v>
      </c>
      <c r="D16" s="11">
        <f t="shared" si="2"/>
        <v>186</v>
      </c>
      <c r="E16" s="11"/>
      <c r="F16" s="11">
        <v>186</v>
      </c>
      <c r="G16" s="11"/>
      <c r="H16" s="11">
        <v>0</v>
      </c>
      <c r="I16" s="11">
        <v>0</v>
      </c>
    </row>
    <row r="17" spans="1:9" ht="20.25" customHeight="1">
      <c r="A17" s="7">
        <v>12</v>
      </c>
      <c r="B17" s="10"/>
      <c r="C17" s="16"/>
      <c r="D17" s="11"/>
      <c r="E17" s="11"/>
      <c r="F17" s="11"/>
      <c r="G17" s="11"/>
      <c r="H17" s="11">
        <v>0</v>
      </c>
      <c r="I17" s="11">
        <v>0</v>
      </c>
    </row>
    <row r="18" spans="1:9" ht="20.25" customHeight="1">
      <c r="A18" s="7">
        <v>13</v>
      </c>
      <c r="B18" s="10"/>
      <c r="C18" s="16"/>
      <c r="D18" s="11"/>
      <c r="E18" s="11"/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</sheetData>
  <sheetProtection/>
  <mergeCells count="12"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4">
      <selection activeCell="B38" sqref="B38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3" t="s">
        <v>81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8.75" customHeight="1">
      <c r="A2" s="49" t="s">
        <v>139</v>
      </c>
      <c r="B2" s="46"/>
      <c r="C2" s="46"/>
      <c r="D2" s="47">
        <f>""</f>
      </c>
      <c r="E2" s="46" t="s">
        <v>132</v>
      </c>
      <c r="F2" s="46"/>
      <c r="G2" s="50" t="s">
        <v>82</v>
      </c>
      <c r="H2" s="50"/>
    </row>
    <row r="3" spans="1:8" ht="11.25" customHeight="1">
      <c r="A3" s="46"/>
      <c r="B3" s="46"/>
      <c r="C3" s="46"/>
      <c r="D3" s="47" t="s">
        <v>83</v>
      </c>
      <c r="E3" s="46"/>
      <c r="F3" s="46"/>
      <c r="G3" s="50"/>
      <c r="H3" s="50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160</v>
      </c>
      <c r="D6" s="10" t="s">
        <v>15</v>
      </c>
      <c r="E6" s="24"/>
      <c r="F6" s="24"/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 t="s">
        <v>161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 t="s">
        <v>163</v>
      </c>
      <c r="F12" s="24" t="s">
        <v>164</v>
      </c>
      <c r="G12" s="24" t="s">
        <v>161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/>
      <c r="F13" s="24"/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>
        <v>0</v>
      </c>
      <c r="F14" s="24">
        <v>0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/>
      <c r="F24" s="24"/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 t="s">
        <v>162</v>
      </c>
      <c r="D28" s="10" t="s">
        <v>107</v>
      </c>
      <c r="E28" s="24" t="s">
        <v>163</v>
      </c>
      <c r="F28" s="24" t="s">
        <v>160</v>
      </c>
      <c r="G28" s="24" t="s">
        <v>161</v>
      </c>
      <c r="H28" s="24">
        <v>0</v>
      </c>
    </row>
    <row r="29" spans="1:8" ht="20.25" customHeight="1">
      <c r="A29" s="23" t="s">
        <v>108</v>
      </c>
      <c r="B29" s="10" t="s">
        <v>109</v>
      </c>
      <c r="C29" s="42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163</v>
      </c>
      <c r="D30" s="25" t="s">
        <v>111</v>
      </c>
      <c r="E30" s="26" t="s">
        <v>163</v>
      </c>
      <c r="F30" s="26" t="s">
        <v>160</v>
      </c>
      <c r="G30" s="26" t="s">
        <v>161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PageLayoutView="0" workbookViewId="0" topLeftCell="A1">
      <selection activeCell="I25" sqref="I2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112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139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28.5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f>SUM(E6:F6)</f>
        <v>1789.82</v>
      </c>
      <c r="E6" s="11">
        <f>SUM(E7:E15)</f>
        <v>1019.06</v>
      </c>
      <c r="F6" s="11">
        <f>SUM(F7:F15)</f>
        <v>770.76</v>
      </c>
    </row>
    <row r="7" spans="1:6" s="18" customFormat="1" ht="18" customHeight="1">
      <c r="A7" s="7">
        <v>2</v>
      </c>
      <c r="B7" s="10" t="s">
        <v>149</v>
      </c>
      <c r="C7" s="16" t="s">
        <v>150</v>
      </c>
      <c r="D7" s="11">
        <f aca="true" t="shared" si="0" ref="D7:D19">SUM(E7:F7)</f>
        <v>785.66</v>
      </c>
      <c r="E7" s="11">
        <v>753.66</v>
      </c>
      <c r="F7" s="11">
        <v>32</v>
      </c>
    </row>
    <row r="8" spans="1:6" s="18" customFormat="1" ht="18" customHeight="1">
      <c r="A8" s="7">
        <v>3</v>
      </c>
      <c r="B8" s="10" t="s">
        <v>141</v>
      </c>
      <c r="C8" s="16" t="s">
        <v>142</v>
      </c>
      <c r="D8" s="11">
        <f t="shared" si="0"/>
        <v>97.6</v>
      </c>
      <c r="E8" s="11">
        <v>90.6</v>
      </c>
      <c r="F8" s="11">
        <v>7</v>
      </c>
    </row>
    <row r="9" spans="1:6" s="18" customFormat="1" ht="18" customHeight="1">
      <c r="A9" s="7">
        <v>4</v>
      </c>
      <c r="B9" s="10" t="s">
        <v>143</v>
      </c>
      <c r="C9" s="16" t="s">
        <v>144</v>
      </c>
      <c r="D9" s="11">
        <f t="shared" si="0"/>
        <v>131.04000000000002</v>
      </c>
      <c r="E9" s="11">
        <v>114.04</v>
      </c>
      <c r="F9" s="11">
        <v>17</v>
      </c>
    </row>
    <row r="10" spans="1:6" s="18" customFormat="1" ht="18" customHeight="1">
      <c r="A10" s="7">
        <v>5</v>
      </c>
      <c r="B10" s="10" t="s">
        <v>147</v>
      </c>
      <c r="C10" s="16" t="s">
        <v>148</v>
      </c>
      <c r="D10" s="11">
        <f t="shared" si="0"/>
        <v>70.75999999999999</v>
      </c>
      <c r="E10" s="11">
        <v>60.76</v>
      </c>
      <c r="F10" s="11">
        <v>10</v>
      </c>
    </row>
    <row r="11" spans="1:6" s="18" customFormat="1" ht="18" customHeight="1">
      <c r="A11" s="7">
        <v>6</v>
      </c>
      <c r="B11" s="10" t="s">
        <v>145</v>
      </c>
      <c r="C11" s="16" t="s">
        <v>146</v>
      </c>
      <c r="D11" s="11">
        <f t="shared" si="0"/>
        <v>78</v>
      </c>
      <c r="E11" s="11"/>
      <c r="F11" s="11">
        <v>78</v>
      </c>
    </row>
    <row r="12" spans="1:6" s="18" customFormat="1" ht="18" customHeight="1">
      <c r="A12" s="7">
        <v>7</v>
      </c>
      <c r="B12" s="10" t="s">
        <v>152</v>
      </c>
      <c r="C12" s="16" t="s">
        <v>153</v>
      </c>
      <c r="D12" s="11">
        <f t="shared" si="0"/>
        <v>10</v>
      </c>
      <c r="E12" s="11"/>
      <c r="F12" s="11">
        <v>10</v>
      </c>
    </row>
    <row r="13" spans="1:6" s="18" customFormat="1" ht="18" customHeight="1">
      <c r="A13" s="7">
        <v>8</v>
      </c>
      <c r="B13" s="10" t="s">
        <v>156</v>
      </c>
      <c r="C13" s="16" t="s">
        <v>157</v>
      </c>
      <c r="D13" s="11">
        <f t="shared" si="0"/>
        <v>9.68</v>
      </c>
      <c r="E13" s="11"/>
      <c r="F13" s="11">
        <v>9.68</v>
      </c>
    </row>
    <row r="14" spans="1:6" s="18" customFormat="1" ht="18" customHeight="1">
      <c r="A14" s="7">
        <v>9</v>
      </c>
      <c r="B14" s="10" t="s">
        <v>154</v>
      </c>
      <c r="C14" s="16" t="s">
        <v>155</v>
      </c>
      <c r="D14" s="11">
        <f t="shared" si="0"/>
        <v>8.32</v>
      </c>
      <c r="E14" s="11"/>
      <c r="F14" s="11">
        <v>8.32</v>
      </c>
    </row>
    <row r="15" spans="1:6" s="18" customFormat="1" ht="18" customHeight="1">
      <c r="A15" s="7">
        <v>10</v>
      </c>
      <c r="B15" s="10" t="s">
        <v>140</v>
      </c>
      <c r="C15" s="16" t="s">
        <v>158</v>
      </c>
      <c r="D15" s="11">
        <f t="shared" si="0"/>
        <v>598.76</v>
      </c>
      <c r="E15" s="11"/>
      <c r="F15" s="11">
        <v>598.76</v>
      </c>
    </row>
    <row r="16" spans="1:6" s="18" customFormat="1" ht="18" customHeight="1">
      <c r="A16" s="7">
        <v>12</v>
      </c>
      <c r="B16" s="10"/>
      <c r="C16" s="16"/>
      <c r="D16" s="11"/>
      <c r="E16" s="11"/>
      <c r="F16" s="11"/>
    </row>
    <row r="17" spans="1:6" s="18" customFormat="1" ht="18" customHeight="1">
      <c r="A17" s="7">
        <v>13</v>
      </c>
      <c r="B17" s="10"/>
      <c r="C17" s="16"/>
      <c r="D17" s="11"/>
      <c r="E17" s="11"/>
      <c r="F17" s="11"/>
    </row>
    <row r="18" spans="1:6" s="18" customFormat="1" ht="18" customHeight="1">
      <c r="A18" s="7">
        <v>14</v>
      </c>
      <c r="B18" s="10"/>
      <c r="C18" s="16"/>
      <c r="D18" s="11">
        <f t="shared" si="0"/>
        <v>0</v>
      </c>
      <c r="E18" s="11"/>
      <c r="F18" s="11"/>
    </row>
    <row r="19" spans="1:6" s="18" customFormat="1" ht="18" customHeight="1">
      <c r="A19" s="7">
        <v>15</v>
      </c>
      <c r="B19" s="10"/>
      <c r="C19" s="16"/>
      <c r="D19" s="11">
        <f t="shared" si="0"/>
        <v>0</v>
      </c>
      <c r="E19" s="11"/>
      <c r="F19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7">
      <selection activeCell="E29" sqref="E2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115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139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" customHeight="1">
      <c r="A3" s="48" t="s">
        <v>3</v>
      </c>
      <c r="B3" s="48" t="s">
        <v>53</v>
      </c>
      <c r="C3" s="48">
        <f>""</f>
      </c>
      <c r="D3" s="48" t="s">
        <v>75</v>
      </c>
      <c r="E3" s="48" t="s">
        <v>75</v>
      </c>
      <c r="F3" s="48" t="s">
        <v>76</v>
      </c>
    </row>
    <row r="4" spans="1:6" s="1" customFormat="1" ht="32.25" customHeight="1">
      <c r="A4" s="48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11">
        <f>E6+F6</f>
        <v>1019.06</v>
      </c>
      <c r="E6" s="9">
        <f>E7+E29</f>
        <v>971.88</v>
      </c>
      <c r="F6" s="9">
        <f>F17</f>
        <v>47.18</v>
      </c>
    </row>
    <row r="7" spans="1:6" ht="21.75" customHeight="1">
      <c r="A7" s="7">
        <v>2</v>
      </c>
      <c r="B7" s="10" t="s">
        <v>166</v>
      </c>
      <c r="C7" s="16" t="s">
        <v>167</v>
      </c>
      <c r="D7" s="11">
        <f>E7+F7</f>
        <v>915.03</v>
      </c>
      <c r="E7" s="11">
        <f>SUM(E8:E16)</f>
        <v>915.03</v>
      </c>
      <c r="F7" s="11"/>
    </row>
    <row r="8" spans="1:6" ht="21.75" customHeight="1">
      <c r="A8" s="7">
        <v>3</v>
      </c>
      <c r="B8" s="10" t="s">
        <v>165</v>
      </c>
      <c r="C8" s="16" t="s">
        <v>168</v>
      </c>
      <c r="D8" s="11">
        <f aca="true" t="shared" si="0" ref="D8:D32">E8+F8</f>
        <v>223.67</v>
      </c>
      <c r="E8" s="11">
        <v>223.67</v>
      </c>
      <c r="F8" s="11"/>
    </row>
    <row r="9" spans="1:6" ht="21.75" customHeight="1">
      <c r="A9" s="7">
        <v>4</v>
      </c>
      <c r="B9" s="10" t="s">
        <v>169</v>
      </c>
      <c r="C9" s="16" t="s">
        <v>170</v>
      </c>
      <c r="D9" s="11">
        <f t="shared" si="0"/>
        <v>98.44</v>
      </c>
      <c r="E9" s="11">
        <v>98.44</v>
      </c>
      <c r="F9" s="11"/>
    </row>
    <row r="10" spans="1:6" ht="21.75" customHeight="1">
      <c r="A10" s="7">
        <v>5</v>
      </c>
      <c r="B10" s="10" t="s">
        <v>171</v>
      </c>
      <c r="C10" s="16" t="s">
        <v>172</v>
      </c>
      <c r="D10" s="11">
        <f t="shared" si="0"/>
        <v>19.2</v>
      </c>
      <c r="E10" s="11">
        <v>19.2</v>
      </c>
      <c r="F10" s="11"/>
    </row>
    <row r="11" spans="1:6" ht="21.75" customHeight="1">
      <c r="A11" s="7">
        <v>6</v>
      </c>
      <c r="B11" s="10" t="s">
        <v>179</v>
      </c>
      <c r="C11" s="16" t="s">
        <v>180</v>
      </c>
      <c r="D11" s="11">
        <f t="shared" si="0"/>
        <v>113.14</v>
      </c>
      <c r="E11" s="11">
        <v>113.14</v>
      </c>
      <c r="F11" s="11"/>
    </row>
    <row r="12" spans="1:6" ht="21.75" customHeight="1">
      <c r="A12" s="7">
        <v>7</v>
      </c>
      <c r="B12" s="10" t="s">
        <v>173</v>
      </c>
      <c r="C12" s="16" t="s">
        <v>174</v>
      </c>
      <c r="D12" s="11">
        <f t="shared" si="0"/>
        <v>78.39</v>
      </c>
      <c r="E12" s="11">
        <v>78.39</v>
      </c>
      <c r="F12" s="11"/>
    </row>
    <row r="13" spans="1:6" ht="21.75" customHeight="1">
      <c r="A13" s="7">
        <v>8</v>
      </c>
      <c r="B13" s="10" t="s">
        <v>175</v>
      </c>
      <c r="C13" s="16" t="s">
        <v>176</v>
      </c>
      <c r="D13" s="11">
        <f t="shared" si="0"/>
        <v>25.49</v>
      </c>
      <c r="E13" s="11">
        <v>25.49</v>
      </c>
      <c r="F13" s="11"/>
    </row>
    <row r="14" spans="1:6" ht="21.75" customHeight="1">
      <c r="A14" s="7">
        <v>9</v>
      </c>
      <c r="B14" s="10" t="s">
        <v>177</v>
      </c>
      <c r="C14" s="16" t="s">
        <v>178</v>
      </c>
      <c r="D14" s="11">
        <f t="shared" si="0"/>
        <v>4.65</v>
      </c>
      <c r="E14" s="11">
        <v>4.65</v>
      </c>
      <c r="F14" s="11"/>
    </row>
    <row r="15" spans="1:6" ht="21.75" customHeight="1">
      <c r="A15" s="7">
        <v>10</v>
      </c>
      <c r="B15" s="10" t="s">
        <v>181</v>
      </c>
      <c r="C15" s="16" t="s">
        <v>182</v>
      </c>
      <c r="D15" s="11">
        <f t="shared" si="0"/>
        <v>47.05</v>
      </c>
      <c r="E15" s="11">
        <v>47.05</v>
      </c>
      <c r="F15" s="11"/>
    </row>
    <row r="16" spans="1:6" ht="21.75" customHeight="1">
      <c r="A16" s="7">
        <v>11</v>
      </c>
      <c r="B16" s="10" t="s">
        <v>183</v>
      </c>
      <c r="C16" s="16" t="s">
        <v>184</v>
      </c>
      <c r="D16" s="11">
        <f t="shared" si="0"/>
        <v>305</v>
      </c>
      <c r="E16" s="11">
        <v>305</v>
      </c>
      <c r="F16" s="11"/>
    </row>
    <row r="17" spans="1:6" ht="21.75" customHeight="1">
      <c r="A17" s="7">
        <v>12</v>
      </c>
      <c r="B17" s="10" t="s">
        <v>185</v>
      </c>
      <c r="C17" s="16"/>
      <c r="D17" s="11">
        <f t="shared" si="0"/>
        <v>47.18</v>
      </c>
      <c r="E17" s="11">
        <f>SUM(E18:E28)</f>
        <v>0</v>
      </c>
      <c r="F17" s="11">
        <f>SUM(F18:F28)</f>
        <v>47.18</v>
      </c>
    </row>
    <row r="18" spans="1:6" ht="21.75" customHeight="1">
      <c r="A18" s="7">
        <v>13</v>
      </c>
      <c r="B18" s="10" t="s">
        <v>186</v>
      </c>
      <c r="C18" s="16" t="s">
        <v>187</v>
      </c>
      <c r="D18" s="11">
        <f t="shared" si="0"/>
        <v>0.8</v>
      </c>
      <c r="E18" s="11"/>
      <c r="F18" s="11">
        <v>0.8</v>
      </c>
    </row>
    <row r="19" spans="1:6" ht="21.75" customHeight="1">
      <c r="A19" s="7">
        <v>14</v>
      </c>
      <c r="B19" s="10" t="s">
        <v>188</v>
      </c>
      <c r="C19" s="16" t="s">
        <v>189</v>
      </c>
      <c r="D19" s="11">
        <f t="shared" si="0"/>
        <v>0.1</v>
      </c>
      <c r="E19" s="11"/>
      <c r="F19" s="11">
        <v>0.1</v>
      </c>
    </row>
    <row r="20" spans="1:6" ht="21.75" customHeight="1">
      <c r="A20" s="7">
        <v>15</v>
      </c>
      <c r="B20" s="10" t="s">
        <v>190</v>
      </c>
      <c r="C20" s="16" t="s">
        <v>191</v>
      </c>
      <c r="D20" s="11">
        <f t="shared" si="0"/>
        <v>7.55</v>
      </c>
      <c r="E20" s="11"/>
      <c r="F20" s="11">
        <v>7.55</v>
      </c>
    </row>
    <row r="21" spans="1:6" ht="21.75" customHeight="1">
      <c r="A21" s="7">
        <v>16</v>
      </c>
      <c r="B21" s="10" t="s">
        <v>192</v>
      </c>
      <c r="C21" s="16" t="s">
        <v>193</v>
      </c>
      <c r="D21" s="11">
        <f t="shared" si="0"/>
        <v>12.4</v>
      </c>
      <c r="E21" s="11"/>
      <c r="F21" s="11">
        <v>12.4</v>
      </c>
    </row>
    <row r="22" spans="1:6" ht="21.75" customHeight="1">
      <c r="A22" s="7">
        <v>17</v>
      </c>
      <c r="B22" s="10" t="s">
        <v>194</v>
      </c>
      <c r="C22" s="16" t="s">
        <v>195</v>
      </c>
      <c r="D22" s="11">
        <f t="shared" si="0"/>
        <v>0.1</v>
      </c>
      <c r="E22" s="11"/>
      <c r="F22" s="11">
        <v>0.1</v>
      </c>
    </row>
    <row r="23" spans="1:6" ht="21.75" customHeight="1">
      <c r="A23" s="7">
        <v>18</v>
      </c>
      <c r="B23" s="10" t="s">
        <v>200</v>
      </c>
      <c r="C23" s="16" t="s">
        <v>201</v>
      </c>
      <c r="D23" s="11">
        <f t="shared" si="0"/>
        <v>1.5</v>
      </c>
      <c r="E23" s="11"/>
      <c r="F23" s="11">
        <v>1.5</v>
      </c>
    </row>
    <row r="24" spans="1:6" ht="21.75" customHeight="1">
      <c r="A24" s="7">
        <v>19</v>
      </c>
      <c r="B24" s="10" t="s">
        <v>202</v>
      </c>
      <c r="C24" s="16" t="s">
        <v>203</v>
      </c>
      <c r="D24" s="11">
        <f t="shared" si="0"/>
        <v>2.6</v>
      </c>
      <c r="E24" s="11"/>
      <c r="F24" s="11">
        <v>2.6</v>
      </c>
    </row>
    <row r="25" spans="1:6" ht="21.75" customHeight="1">
      <c r="A25" s="7">
        <v>20</v>
      </c>
      <c r="B25" s="10" t="s">
        <v>204</v>
      </c>
      <c r="C25" s="16" t="s">
        <v>205</v>
      </c>
      <c r="D25" s="11">
        <f t="shared" si="0"/>
        <v>3</v>
      </c>
      <c r="E25" s="11"/>
      <c r="F25" s="11">
        <v>3</v>
      </c>
    </row>
    <row r="26" spans="1:6" ht="21.75" customHeight="1">
      <c r="A26" s="7">
        <v>21</v>
      </c>
      <c r="B26" s="10" t="s">
        <v>196</v>
      </c>
      <c r="C26" s="16" t="s">
        <v>197</v>
      </c>
      <c r="D26" s="11">
        <f t="shared" si="0"/>
        <v>6</v>
      </c>
      <c r="E26" s="11"/>
      <c r="F26" s="11">
        <v>6</v>
      </c>
    </row>
    <row r="27" spans="1:6" ht="21.75" customHeight="1">
      <c r="A27" s="7">
        <v>22</v>
      </c>
      <c r="B27" s="10" t="s">
        <v>198</v>
      </c>
      <c r="C27" s="16" t="s">
        <v>199</v>
      </c>
      <c r="D27" s="11">
        <f t="shared" si="0"/>
        <v>10.45</v>
      </c>
      <c r="E27" s="11"/>
      <c r="F27" s="11">
        <v>10.45</v>
      </c>
    </row>
    <row r="28" spans="1:6" ht="21.75" customHeight="1">
      <c r="A28" s="7">
        <v>23</v>
      </c>
      <c r="B28" s="10" t="s">
        <v>206</v>
      </c>
      <c r="C28" s="16" t="s">
        <v>207</v>
      </c>
      <c r="D28" s="11">
        <f t="shared" si="0"/>
        <v>2.68</v>
      </c>
      <c r="E28" s="11"/>
      <c r="F28" s="11">
        <v>2.68</v>
      </c>
    </row>
    <row r="29" spans="1:6" ht="21.75" customHeight="1">
      <c r="A29" s="7">
        <v>24</v>
      </c>
      <c r="B29" s="10" t="s">
        <v>208</v>
      </c>
      <c r="C29" s="16" t="s">
        <v>209</v>
      </c>
      <c r="D29" s="11">
        <f t="shared" si="0"/>
        <v>56.85</v>
      </c>
      <c r="E29" s="11">
        <f>SUM(E30:E32)</f>
        <v>56.85</v>
      </c>
      <c r="F29" s="11"/>
    </row>
    <row r="30" spans="1:6" ht="21.75" customHeight="1">
      <c r="A30" s="7">
        <v>25</v>
      </c>
      <c r="B30" s="10" t="s">
        <v>210</v>
      </c>
      <c r="C30" s="16" t="s">
        <v>211</v>
      </c>
      <c r="D30" s="11">
        <f t="shared" si="0"/>
        <v>16.23</v>
      </c>
      <c r="E30" s="11">
        <v>16.23</v>
      </c>
      <c r="F30" s="11"/>
    </row>
    <row r="31" spans="1:6" ht="21.75" customHeight="1">
      <c r="A31" s="7">
        <v>26</v>
      </c>
      <c r="B31" s="10" t="s">
        <v>212</v>
      </c>
      <c r="C31" s="16" t="s">
        <v>213</v>
      </c>
      <c r="D31" s="11">
        <f t="shared" si="0"/>
        <v>35.58</v>
      </c>
      <c r="E31" s="11">
        <v>35.58</v>
      </c>
      <c r="F31" s="11"/>
    </row>
    <row r="32" spans="1:6" ht="21.75" customHeight="1">
      <c r="A32" s="7">
        <v>27</v>
      </c>
      <c r="B32" s="10" t="s">
        <v>214</v>
      </c>
      <c r="C32" s="16" t="s">
        <v>215</v>
      </c>
      <c r="D32" s="11">
        <f t="shared" si="0"/>
        <v>5.04</v>
      </c>
      <c r="E32" s="11">
        <v>5.04</v>
      </c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H27" sqref="H2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119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139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1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41.25" customHeight="1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 t="s">
        <v>137</v>
      </c>
      <c r="B6" s="39" t="s">
        <v>135</v>
      </c>
      <c r="C6" s="41" t="s">
        <v>136</v>
      </c>
      <c r="D6" s="38">
        <f>SUM(E6:F6)</f>
        <v>186</v>
      </c>
      <c r="E6" s="40" t="s">
        <v>134</v>
      </c>
      <c r="F6" s="40">
        <v>186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f>SUM(D6:D8)</f>
        <v>186</v>
      </c>
      <c r="E9" s="11">
        <f>SUM(E6:E8)</f>
        <v>0</v>
      </c>
      <c r="F9" s="11">
        <f>SUM(F6:F8)</f>
        <v>186</v>
      </c>
    </row>
    <row r="10" ht="11.25">
      <c r="E10">
        <v>0</v>
      </c>
    </row>
    <row r="11" spans="2:6" ht="14.25">
      <c r="B11" s="56"/>
      <c r="C11" s="56"/>
      <c r="D11" s="56"/>
      <c r="E11" s="56"/>
      <c r="F11" s="5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6" sqref="B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120</v>
      </c>
      <c r="B1" s="57"/>
      <c r="C1" s="57"/>
      <c r="D1" s="57"/>
      <c r="E1" s="58"/>
      <c r="F1" s="57"/>
    </row>
    <row r="2" spans="1:6" s="13" customFormat="1" ht="24.75" customHeight="1">
      <c r="A2" s="54" t="s">
        <v>139</v>
      </c>
      <c r="B2" s="59"/>
      <c r="C2" s="55" t="s">
        <v>1</v>
      </c>
      <c r="D2" s="59"/>
      <c r="E2" s="4" t="s">
        <v>131</v>
      </c>
      <c r="F2" s="5" t="s">
        <v>2</v>
      </c>
    </row>
    <row r="3" spans="1:6" s="13" customFormat="1" ht="27" customHeight="1">
      <c r="A3" s="48" t="s">
        <v>3</v>
      </c>
      <c r="B3" s="48" t="s">
        <v>53</v>
      </c>
      <c r="C3" s="60"/>
      <c r="D3" s="48" t="s">
        <v>113</v>
      </c>
      <c r="E3" s="48" t="s">
        <v>75</v>
      </c>
      <c r="F3" s="48" t="s">
        <v>76</v>
      </c>
    </row>
    <row r="4" spans="1:6" s="13" customFormat="1" ht="28.5">
      <c r="A4" s="48" t="s">
        <v>7</v>
      </c>
      <c r="B4" s="6" t="s">
        <v>61</v>
      </c>
      <c r="C4" s="6" t="s">
        <v>62</v>
      </c>
      <c r="D4" s="60"/>
      <c r="E4" s="60"/>
      <c r="F4" s="48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1" t="s">
        <v>133</v>
      </c>
      <c r="C15" s="61"/>
      <c r="D15" s="61"/>
      <c r="E15" s="61"/>
      <c r="F15" s="6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18" sqref="E1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1" t="s">
        <v>121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139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19.5" customHeight="1">
      <c r="A3" s="48" t="s">
        <v>3</v>
      </c>
      <c r="B3" s="48" t="s">
        <v>122</v>
      </c>
      <c r="C3" s="48" t="s">
        <v>5</v>
      </c>
      <c r="D3" s="48">
        <f>""</f>
      </c>
      <c r="E3" s="48">
        <f>""</f>
      </c>
      <c r="F3" s="48">
        <f>""</f>
      </c>
    </row>
    <row r="4" spans="1:6" s="1" customFormat="1" ht="28.5">
      <c r="A4" s="48" t="s">
        <v>7</v>
      </c>
      <c r="B4" s="48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f aca="true" t="shared" si="0" ref="C6:C11">SUM(D6:F6)</f>
        <v>27.96</v>
      </c>
      <c r="D6" s="9">
        <f>D8+D11</f>
        <v>27.96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9">
        <f t="shared" si="0"/>
        <v>0</v>
      </c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9">
        <f t="shared" si="0"/>
        <v>14.82</v>
      </c>
      <c r="D8" s="11">
        <v>14.82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9">
        <f t="shared" si="0"/>
        <v>0</v>
      </c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9">
        <f t="shared" si="0"/>
        <v>14.82</v>
      </c>
      <c r="D10" s="11">
        <v>14.82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9">
        <f t="shared" si="0"/>
        <v>13.14</v>
      </c>
      <c r="D11" s="11">
        <v>13.14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wt</cp:lastModifiedBy>
  <cp:lastPrinted>2017-01-12T02:41:52Z</cp:lastPrinted>
  <dcterms:created xsi:type="dcterms:W3CDTF">2017-01-12T01:16:19Z</dcterms:created>
  <dcterms:modified xsi:type="dcterms:W3CDTF">2018-02-24T07:51:20Z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