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'附表3-5'!$A$1:$E$33</definedName>
    <definedName name="_xlnm.Print_Area" localSheetId="5">'附表3-6'!$A$1:$E$27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<sst xmlns="http://schemas.openxmlformats.org/spreadsheetml/2006/main" count="369" uniqueCount="215">
  <si>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</si>
  <si>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</si>
  <si>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</si>
  <si>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</si>
  <si>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</si>
  <si>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</si>
  <si>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</si>
  <si>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</si>
  <si>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</si>
  <si>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</si>
  <si>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</si>
  <si>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</si>
  <si>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</si>
  <si>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</si>
  <si>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</si>
  <si>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</si>
  <si>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</si>
  <si>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</si>
  <si>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</si>
  <si>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</si>
  <si>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</si>
  <si>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</si>
  <si>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</si>
  <si>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</si>
  <si>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</si>
  <si>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</si>
  <si>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</si>
  <si>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</si>
  <si>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</si>
  <si>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</si>
  <si>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</si>
  <si>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</si>
  <si>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</si>
  <si>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</si>
  <si>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</si>
  <si>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</si>
  <si>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</si>
  <si>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</si>
  <si>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</si>
  <si>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</si>
  <si>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</si>
  <si>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</si>
  <si>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</si>
  <si>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</si>
  <si>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</si>
  <si>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</si>
  <si>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</si>
  <si>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</si>
  <si>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</si>
  <si>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</si>
  <si>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</si>
  <si>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</si>
  <si>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</si>
  <si>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</si>
  <si>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</si>
  <si>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</si>
  <si>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</si>
  <si>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</si>
  <si>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</si>
  <si>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</si>
  <si>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</si>
  <si>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</si>
  <si>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</si>
  <si>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</si>
  <si>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</si>
  <si>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</si>
  <si>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</si>
  <si>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</si>
  <si>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</si>
  <si>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</si>
  <si>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</si>
  <si>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</si>
  <si>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</si>
  <si>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</si>
  <si>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</si>
  <si>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</si>
  <si>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</si>
  <si>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</si>
  <si>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</si>
  <si>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</si>
  <si>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</si>
  <si>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</si>
  <si>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</si>
  <si>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</si>
  <si>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</si>
  <si>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</si>
  <si>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</si>
  <si>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</si>
  <si>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</si>
  <si>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</si>
  <si>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</si>
  <si>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</si>
  <si>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</si>
  <si>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</si>
  <si>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</si>
  <si>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</si>
  <si>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</si>
  <si>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</si>
  <si>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</si>
  <si>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</si>
  <si>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</si>
  <si>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</si>
  <si>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</si>
  <si>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</si>
  <si>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</si>
  <si>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</si>
  <si>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</si>
  <si>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</si>
  <si>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</si>
  <si>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</si>
  <si>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</si>
  <si>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</si>
  <si>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</si>
  <si>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</si>
  <si>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说明：本单位无国有资本经营收支</t>
  </si>
  <si>
    <t>行政运行</t>
  </si>
  <si>
    <t>2080201</t>
  </si>
  <si>
    <t>2210201</t>
  </si>
  <si>
    <t>用于社会福利的彩票公益金支出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</si>
  <si>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</si>
  <si>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</si>
  <si>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1"/>
        <rFont val="方正仿宋_GBK"/>
        <family val="0"/>
      </rPr>
      <t>合计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</si>
  <si>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</si>
  <si>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t>部门预算支出总表</t>
  </si>
  <si>
    <t>住房公积金</t>
  </si>
  <si>
    <t>2080804</t>
  </si>
  <si>
    <t>优抚事业单位支出</t>
  </si>
  <si>
    <t>2081005</t>
  </si>
  <si>
    <t>社会福利事业单位</t>
  </si>
  <si>
    <t>2081004</t>
  </si>
  <si>
    <t>殡葬</t>
  </si>
  <si>
    <t>2081902</t>
  </si>
  <si>
    <t>2081901</t>
  </si>
  <si>
    <t>2296002</t>
  </si>
  <si>
    <t>2100504</t>
  </si>
  <si>
    <t>2082001</t>
  </si>
  <si>
    <t>2080299</t>
  </si>
  <si>
    <t>2089901</t>
  </si>
  <si>
    <t>2081001</t>
  </si>
  <si>
    <t>2082002</t>
  </si>
  <si>
    <t>2081002</t>
  </si>
  <si>
    <t>2080803</t>
  </si>
  <si>
    <t>2080901</t>
  </si>
  <si>
    <t>2080805</t>
  </si>
  <si>
    <t>2080802</t>
  </si>
  <si>
    <t>2080899</t>
  </si>
  <si>
    <t>2080902</t>
  </si>
  <si>
    <t>2080903</t>
  </si>
  <si>
    <t>2080801</t>
  </si>
  <si>
    <t>2080207</t>
  </si>
  <si>
    <t>2080208</t>
  </si>
  <si>
    <t>农村最低生活保障金支出</t>
  </si>
  <si>
    <t>城市最低生活保障金支出</t>
  </si>
  <si>
    <t>用于社会福利的彩票公益金支出</t>
  </si>
  <si>
    <t>优抚对象医疗补助</t>
  </si>
  <si>
    <t>临时救助支出</t>
  </si>
  <si>
    <t>其他民政管理事务支出</t>
  </si>
  <si>
    <t>其他社会保障和就业支出</t>
  </si>
  <si>
    <t>儿童福利</t>
  </si>
  <si>
    <t>流浪乞讨人员救助支出</t>
  </si>
  <si>
    <t>老年福利</t>
  </si>
  <si>
    <t>在乡复员、退伍军人生活补助</t>
  </si>
  <si>
    <t>退役士兵安置</t>
  </si>
  <si>
    <t>义务兵优待</t>
  </si>
  <si>
    <t>伤残抚恤</t>
  </si>
  <si>
    <t>其他优抚支出</t>
  </si>
  <si>
    <t>军队移交政府的离退休人员安置</t>
  </si>
  <si>
    <t>军队移交政府离退休干部管理机构</t>
  </si>
  <si>
    <t>死亡抚恤</t>
  </si>
  <si>
    <t>行政区划和地名管理</t>
  </si>
  <si>
    <t>基层政权和社区建设</t>
  </si>
  <si>
    <t>优抚事业单位支出</t>
  </si>
  <si>
    <t>社会福利事业单位</t>
  </si>
  <si>
    <t>殡葬</t>
  </si>
  <si>
    <t>基本工资</t>
  </si>
  <si>
    <t>30102</t>
  </si>
  <si>
    <t>津贴补贴</t>
  </si>
  <si>
    <t>30103</t>
  </si>
  <si>
    <t>奖金</t>
  </si>
  <si>
    <t>30107</t>
  </si>
  <si>
    <t>绩效工资</t>
  </si>
  <si>
    <t>30301</t>
  </si>
  <si>
    <t>离休费</t>
  </si>
  <si>
    <t>30302</t>
  </si>
  <si>
    <t>退休费</t>
  </si>
  <si>
    <t>30305</t>
  </si>
  <si>
    <t>生活补助</t>
  </si>
  <si>
    <t>30311</t>
  </si>
  <si>
    <t>住房公积金</t>
  </si>
  <si>
    <t>30399</t>
  </si>
  <si>
    <t>其他对个人和家庭的补助支出</t>
  </si>
  <si>
    <t>30201</t>
  </si>
  <si>
    <t>办公费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</si>
  <si>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</si>
  <si>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</si>
  <si>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</si>
  <si>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</si>
  <si>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</si>
  <si>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</si>
  <si>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</si>
  <si>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</si>
  <si>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</si>
  <si>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</si>
  <si>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30215</t>
  </si>
  <si>
    <t>会议费</t>
  </si>
  <si>
    <t>30231</t>
  </si>
  <si>
    <t>公务用车运行维护费</t>
  </si>
  <si>
    <t>30299</t>
  </si>
  <si>
    <t>其他商品和服务支出</t>
  </si>
  <si>
    <t>社会保障缴费</t>
  </si>
  <si>
    <t>30199</t>
  </si>
  <si>
    <t>其他工资福利支出</t>
  </si>
  <si>
    <t>30205</t>
  </si>
  <si>
    <t>水费</t>
  </si>
  <si>
    <r>
      <t>说明：我单位</t>
    </r>
    <r>
      <rPr>
        <sz val="12"/>
        <rFont val="Times New Roman"/>
        <family val="1"/>
      </rPr>
      <t>2016</t>
    </r>
    <r>
      <rPr>
        <sz val="12"/>
        <rFont val="宋体"/>
        <family val="0"/>
      </rPr>
      <t>年度不涉及此预算数据，空表公开公示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</si>
</sst>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name val="方正书宋_GBK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" borderId="5" applyNumberFormat="0" applyAlignment="0" applyProtection="0"/>
    <xf numFmtId="0" fontId="34" fillId="1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38" fillId="8" borderId="0" applyNumberFormat="0" applyBorder="0" applyAlignment="0" applyProtection="0"/>
    <xf numFmtId="0" fontId="39" fillId="2" borderId="8" applyNumberFormat="0" applyAlignment="0" applyProtection="0"/>
    <xf numFmtId="0" fontId="40" fillId="3" borderId="5" applyNumberFormat="0" applyAlignment="0" applyProtection="0"/>
    <xf numFmtId="0" fontId="7" fillId="0" borderId="0">
      <alignment/>
      <protection/>
    </xf>
    <xf numFmtId="0" fontId="1" fillId="4" borderId="9" applyNumberFormat="0" applyFont="0" applyAlignment="0" applyProtection="0"/>
  </cellStyleXfs>
  <cellXfs count="126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" borderId="0" xfId="53" applyFont="1" applyFill="1" applyAlignment="1">
      <alignment vertical="center" wrapText="1"/>
      <protection/>
    </xf>
    <xf numFmtId="0" fontId="17" fillId="2" borderId="0" xfId="53" applyFont="1" applyFill="1" applyAlignment="1">
      <alignment vertical="center" wrapText="1"/>
      <protection/>
    </xf>
    <xf numFmtId="0" fontId="18" fillId="2" borderId="0" xfId="52" applyFont="1" applyFill="1" applyAlignment="1">
      <alignment horizontal="right" vertical="center"/>
      <protection/>
    </xf>
    <xf numFmtId="0" fontId="19" fillId="2" borderId="0" xfId="52" applyFont="1" applyFill="1" applyAlignment="1">
      <alignment horizontal="left" vertical="center"/>
      <protection/>
    </xf>
    <xf numFmtId="0" fontId="20" fillId="2" borderId="0" xfId="53" applyFont="1" applyFill="1" applyBorder="1" applyAlignment="1">
      <alignment vertical="center" wrapText="1"/>
      <protection/>
    </xf>
    <xf numFmtId="0" fontId="19" fillId="2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" borderId="0" xfId="53" applyFont="1" applyFill="1" applyAlignment="1">
      <alignment horizontal="center" vertical="center" wrapText="1"/>
      <protection/>
    </xf>
    <xf numFmtId="0" fontId="20" fillId="2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" borderId="0" xfId="52" applyFont="1" applyFill="1" applyAlignment="1">
      <alignment horizontal="right" vertical="center"/>
      <protection/>
    </xf>
    <xf numFmtId="0" fontId="20" fillId="2" borderId="0" xfId="52" applyFont="1" applyFill="1" applyAlignment="1">
      <alignment horizontal="right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" borderId="10" xfId="52" applyNumberFormat="1" applyFont="1" applyFill="1" applyBorder="1" applyAlignment="1">
      <alignment horizontal="center" vertical="center"/>
      <protection/>
    </xf>
    <xf numFmtId="49" fontId="21" fillId="2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" borderId="10" xfId="52" applyNumberFormat="1" applyFont="1" applyFill="1" applyBorder="1" applyAlignment="1" quotePrefix="1">
      <alignment horizontal="left" vertical="center"/>
      <protection/>
    </xf>
    <xf numFmtId="0" fontId="20" fillId="2" borderId="10" xfId="52" applyNumberFormat="1" applyFont="1" applyFill="1" applyBorder="1" applyAlignment="1" quotePrefix="1">
      <alignment horizontal="center" vertical="center"/>
      <protection/>
    </xf>
    <xf numFmtId="176" fontId="20" fillId="2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" borderId="10" xfId="52" applyNumberFormat="1" applyFont="1" applyFill="1" applyBorder="1" applyAlignment="1">
      <alignment horizontal="center" vertical="center"/>
      <protection/>
    </xf>
    <xf numFmtId="176" fontId="10" fillId="2" borderId="10" xfId="52" applyNumberFormat="1" applyFont="1" applyFill="1" applyBorder="1" applyAlignment="1">
      <alignment horizontal="left" vertical="center"/>
      <protection/>
    </xf>
    <xf numFmtId="49" fontId="12" fillId="2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14" fillId="0" borderId="0" xfId="52" applyFont="1" applyAlignment="1">
      <alignment horizontal="center" vertical="center"/>
      <protection/>
    </xf>
    <xf numFmtId="0" fontId="18" fillId="2" borderId="0" xfId="52" applyFont="1" applyFill="1" applyAlignment="1">
      <alignment horizontal="center" vertical="center"/>
      <protection/>
    </xf>
    <xf numFmtId="0" fontId="19" fillId="2" borderId="0" xfId="52" applyFont="1" applyFill="1" applyAlignment="1">
      <alignment horizontal="center" vertical="center"/>
      <protection/>
    </xf>
    <xf numFmtId="0" fontId="14" fillId="2" borderId="0" xfId="52" applyFont="1" applyFill="1" applyAlignment="1">
      <alignment horizontal="center" vertical="center"/>
      <protection/>
    </xf>
    <xf numFmtId="0" fontId="20" fillId="2" borderId="0" xfId="52" applyFont="1" applyFill="1" applyAlignment="1">
      <alignment horizontal="center" vertical="center"/>
      <protection/>
    </xf>
    <xf numFmtId="0" fontId="20" fillId="0" borderId="10" xfId="52" applyFont="1" applyFill="1" applyBorder="1" applyAlignment="1">
      <alignment horizontal="center" vertical="center"/>
      <protection/>
    </xf>
    <xf numFmtId="49" fontId="10" fillId="2" borderId="10" xfId="0" applyNumberFormat="1" applyFont="1" applyFill="1" applyBorder="1" applyAlignment="1">
      <alignment vertical="center" wrapText="1"/>
    </xf>
    <xf numFmtId="177" fontId="42" fillId="0" borderId="10" xfId="68" applyNumberFormat="1" applyFont="1" applyFill="1" applyBorder="1" applyAlignment="1">
      <alignment horizontal="right" vertical="center" wrapText="1"/>
    </xf>
    <xf numFmtId="176" fontId="41" fillId="2" borderId="10" xfId="0" applyNumberFormat="1" applyFont="1" applyFill="1" applyBorder="1" applyAlignment="1">
      <alignment horizontal="left" vertical="center"/>
    </xf>
    <xf numFmtId="176" fontId="10" fillId="2" borderId="10" xfId="0" applyNumberFormat="1" applyFont="1" applyFill="1" applyBorder="1" applyAlignment="1">
      <alignment horizontal="left" vertical="center" wrapText="1"/>
    </xf>
    <xf numFmtId="176" fontId="20" fillId="2" borderId="10" xfId="52" applyNumberFormat="1" applyFont="1" applyFill="1" applyBorder="1" applyAlignment="1" quotePrefix="1">
      <alignment horizontal="center" vertical="center"/>
      <protection/>
    </xf>
    <xf numFmtId="0" fontId="20" fillId="0" borderId="0" xfId="52" applyFont="1" applyAlignment="1">
      <alignment horizontal="center" vertical="center"/>
      <protection/>
    </xf>
    <xf numFmtId="0" fontId="14" fillId="0" borderId="10" xfId="53" applyFont="1" applyBorder="1" applyAlignment="1">
      <alignment vertical="center" wrapText="1"/>
      <protection/>
    </xf>
    <xf numFmtId="0" fontId="20" fillId="2" borderId="0" xfId="53" applyFont="1" applyFill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176" fontId="41" fillId="0" borderId="10" xfId="0" applyNumberFormat="1" applyFont="1" applyFill="1" applyBorder="1" applyAlignment="1">
      <alignment horizontal="left" vertical="center" wrapText="1"/>
    </xf>
    <xf numFmtId="177" fontId="20" fillId="0" borderId="10" xfId="53" applyNumberFormat="1" applyFont="1" applyBorder="1" applyAlignment="1">
      <alignment horizontal="center" vertical="center" wrapText="1"/>
      <protection/>
    </xf>
    <xf numFmtId="176" fontId="20" fillId="0" borderId="10" xfId="0" applyNumberFormat="1" applyFont="1" applyFill="1" applyBorder="1" applyAlignment="1">
      <alignment horizontal="center" vertical="center" wrapText="1"/>
    </xf>
    <xf numFmtId="177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176" fontId="20" fillId="0" borderId="0" xfId="52" applyNumberFormat="1" applyFont="1" applyAlignment="1">
      <alignment horizontal="right" vertical="center"/>
      <protection/>
    </xf>
    <xf numFmtId="176" fontId="10" fillId="2" borderId="10" xfId="0" applyNumberFormat="1" applyFont="1" applyFill="1" applyBorder="1" applyAlignment="1">
      <alignment vertical="center" wrapText="1"/>
    </xf>
    <xf numFmtId="49" fontId="20" fillId="2" borderId="10" xfId="0" applyNumberFormat="1" applyFont="1" applyFill="1" applyBorder="1" applyAlignment="1">
      <alignment horizontal="left" vertical="center" wrapText="1"/>
    </xf>
    <xf numFmtId="176" fontId="10" fillId="0" borderId="10" xfId="0" applyNumberFormat="1" applyFont="1" applyFill="1" applyBorder="1" applyAlignment="1">
      <alignment horizontal="left" vertical="center" wrapText="1"/>
    </xf>
    <xf numFmtId="176" fontId="9" fillId="2" borderId="10" xfId="0" applyNumberFormat="1" applyFont="1" applyFill="1" applyBorder="1" applyAlignment="1">
      <alignment vertical="center" wrapText="1"/>
    </xf>
    <xf numFmtId="0" fontId="14" fillId="0" borderId="11" xfId="53" applyFont="1" applyBorder="1" applyAlignment="1">
      <alignment horizontal="left" vertical="center"/>
      <protection/>
    </xf>
    <xf numFmtId="0" fontId="25" fillId="0" borderId="12" xfId="53" applyFont="1" applyFill="1" applyBorder="1" applyAlignment="1">
      <alignment horizontal="center" vertical="center" wrapText="1"/>
      <protection/>
    </xf>
    <xf numFmtId="0" fontId="20" fillId="0" borderId="0" xfId="52" applyFont="1" applyAlignment="1">
      <alignment vertical="center"/>
      <protection/>
    </xf>
    <xf numFmtId="0" fontId="20" fillId="2" borderId="0" xfId="53" applyFont="1" applyFill="1" applyAlignment="1">
      <alignment vertical="center" wrapText="1"/>
      <protection/>
    </xf>
    <xf numFmtId="0" fontId="21" fillId="0" borderId="10" xfId="53" applyFont="1" applyBorder="1" applyAlignment="1">
      <alignment vertical="center" wrapText="1"/>
      <protection/>
    </xf>
    <xf numFmtId="176" fontId="41" fillId="0" borderId="10" xfId="0" applyNumberFormat="1" applyFont="1" applyFill="1" applyBorder="1" applyAlignment="1">
      <alignment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176" fontId="20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76" fontId="21" fillId="2" borderId="10" xfId="0" applyNumberFormat="1" applyFont="1" applyFill="1" applyBorder="1" applyAlignment="1" quotePrefix="1">
      <alignment horizontal="center" vertical="center" wrapText="1"/>
    </xf>
    <xf numFmtId="176" fontId="21" fillId="2" borderId="10" xfId="0" applyNumberFormat="1" applyFont="1" applyFill="1" applyBorder="1" applyAlignment="1">
      <alignment horizontal="center" vertical="center" wrapText="1"/>
    </xf>
    <xf numFmtId="176" fontId="20" fillId="2" borderId="10" xfId="0" applyNumberFormat="1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5" fillId="2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0" fontId="20" fillId="0" borderId="10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" borderId="0" xfId="53" applyFont="1" applyFill="1" applyAlignment="1">
      <alignment horizontal="center" vertical="center" wrapText="1"/>
      <protection/>
    </xf>
    <xf numFmtId="0" fontId="15" fillId="2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left" vertical="center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horizontal="left" vertical="center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SheetLayoutView="100" zoomScalePageLayoutView="0" workbookViewId="0" topLeftCell="A2">
      <selection activeCell="D32" sqref="D32"/>
    </sheetView>
  </sheetViews>
  <sheetFormatPr defaultColWidth="9.00390625" defaultRowHeight="14.25"/>
  <cols>
    <col min="1" max="1" width="50.625" style="1" customWidth="1"/>
    <col min="2" max="2" width="15.625" style="65" customWidth="1"/>
    <col min="3" max="3" width="50.625" style="1" customWidth="1"/>
    <col min="4" max="4" width="15.625" style="65" customWidth="1"/>
    <col min="5" max="6" width="9.00390625" style="2" customWidth="1"/>
    <col min="7" max="16384" width="9.00390625" style="1" customWidth="1"/>
  </cols>
  <sheetData>
    <row r="1" ht="15.75">
      <c r="A1" s="64" t="s">
        <v>102</v>
      </c>
    </row>
    <row r="2" spans="1:6" s="21" customFormat="1" ht="18" customHeight="1">
      <c r="A2" s="101" t="s">
        <v>90</v>
      </c>
      <c r="B2" s="102"/>
      <c r="C2" s="102"/>
      <c r="D2" s="102"/>
      <c r="E2" s="20"/>
      <c r="F2" s="20"/>
    </row>
    <row r="3" spans="1:4" ht="3" customHeight="1" hidden="1">
      <c r="A3" s="22"/>
      <c r="B3" s="68"/>
      <c r="C3" s="22"/>
      <c r="D3" s="66" t="s">
        <v>58</v>
      </c>
    </row>
    <row r="4" spans="1:6" s="49" customFormat="1" ht="15" customHeight="1">
      <c r="A4" s="6"/>
      <c r="B4" s="69"/>
      <c r="C4" s="23"/>
      <c r="D4" s="67" t="s">
        <v>1</v>
      </c>
      <c r="E4" s="48"/>
      <c r="F4" s="48"/>
    </row>
    <row r="5" spans="1:6" s="51" customFormat="1" ht="14.25" customHeight="1">
      <c r="A5" s="103" t="s">
        <v>16</v>
      </c>
      <c r="B5" s="103"/>
      <c r="C5" s="103" t="s">
        <v>17</v>
      </c>
      <c r="D5" s="103"/>
      <c r="E5" s="50"/>
      <c r="F5" s="50"/>
    </row>
    <row r="6" spans="1:6" s="51" customFormat="1" ht="14.25" customHeight="1">
      <c r="A6" s="24" t="s">
        <v>66</v>
      </c>
      <c r="B6" s="54" t="s">
        <v>65</v>
      </c>
      <c r="C6" s="24" t="s">
        <v>42</v>
      </c>
      <c r="D6" s="54" t="s">
        <v>65</v>
      </c>
      <c r="E6" s="50"/>
      <c r="F6" s="50"/>
    </row>
    <row r="7" spans="1:6" s="49" customFormat="1" ht="14.25" customHeight="1">
      <c r="A7" s="29" t="s">
        <v>59</v>
      </c>
      <c r="B7" s="34">
        <v>10432.24</v>
      </c>
      <c r="C7" s="31" t="s">
        <v>18</v>
      </c>
      <c r="D7" s="34"/>
      <c r="E7" s="48"/>
      <c r="F7" s="48"/>
    </row>
    <row r="8" spans="1:6" s="49" customFormat="1" ht="14.25" customHeight="1">
      <c r="A8" s="33" t="s">
        <v>60</v>
      </c>
      <c r="B8" s="34"/>
      <c r="C8" s="31" t="s">
        <v>20</v>
      </c>
      <c r="D8" s="34"/>
      <c r="E8" s="48"/>
      <c r="F8" s="48"/>
    </row>
    <row r="9" spans="1:6" s="49" customFormat="1" ht="14.25" customHeight="1">
      <c r="A9" s="33" t="s">
        <v>61</v>
      </c>
      <c r="B9" s="34"/>
      <c r="C9" s="31" t="s">
        <v>21</v>
      </c>
      <c r="D9" s="34"/>
      <c r="E9" s="48"/>
      <c r="F9" s="48"/>
    </row>
    <row r="10" spans="1:6" s="49" customFormat="1" ht="14.25" customHeight="1">
      <c r="A10" s="33" t="s">
        <v>62</v>
      </c>
      <c r="B10" s="34"/>
      <c r="C10" s="31" t="s">
        <v>22</v>
      </c>
      <c r="D10" s="34"/>
      <c r="E10" s="48"/>
      <c r="F10" s="48"/>
    </row>
    <row r="11" spans="1:6" s="49" customFormat="1" ht="14.25" customHeight="1">
      <c r="A11" s="33" t="s">
        <v>63</v>
      </c>
      <c r="B11" s="34"/>
      <c r="C11" s="31" t="s">
        <v>23</v>
      </c>
      <c r="D11" s="34"/>
      <c r="E11" s="48"/>
      <c r="F11" s="48"/>
    </row>
    <row r="12" spans="1:6" s="49" customFormat="1" ht="14.25" customHeight="1">
      <c r="A12" s="33" t="s">
        <v>64</v>
      </c>
      <c r="B12" s="34"/>
      <c r="C12" s="31" t="s">
        <v>24</v>
      </c>
      <c r="D12" s="34"/>
      <c r="E12" s="48"/>
      <c r="F12" s="48"/>
    </row>
    <row r="13" spans="1:6" s="49" customFormat="1" ht="14.25" customHeight="1">
      <c r="A13" s="31"/>
      <c r="B13" s="34"/>
      <c r="C13" s="31" t="s">
        <v>25</v>
      </c>
      <c r="D13" s="34"/>
      <c r="E13" s="48"/>
      <c r="F13" s="48"/>
    </row>
    <row r="14" spans="1:8" s="49" customFormat="1" ht="14.25" customHeight="1">
      <c r="A14" s="31"/>
      <c r="B14" s="34"/>
      <c r="C14" s="31" t="s">
        <v>26</v>
      </c>
      <c r="D14" s="34">
        <v>10290.34</v>
      </c>
      <c r="E14" s="48"/>
      <c r="F14" s="48"/>
      <c r="H14" s="88"/>
    </row>
    <row r="15" spans="1:6" s="49" customFormat="1" ht="14.25" customHeight="1">
      <c r="A15" s="31"/>
      <c r="B15" s="34"/>
      <c r="C15" s="31" t="s">
        <v>27</v>
      </c>
      <c r="D15" s="34">
        <v>118</v>
      </c>
      <c r="E15" s="48"/>
      <c r="F15" s="48"/>
    </row>
    <row r="16" spans="1:6" s="49" customFormat="1" ht="14.25" customHeight="1">
      <c r="A16" s="31"/>
      <c r="B16" s="34"/>
      <c r="C16" s="29" t="s">
        <v>28</v>
      </c>
      <c r="D16" s="34"/>
      <c r="E16" s="48"/>
      <c r="F16" s="48"/>
    </row>
    <row r="17" spans="1:6" s="49" customFormat="1" ht="14.25" customHeight="1">
      <c r="A17" s="31"/>
      <c r="B17" s="70"/>
      <c r="C17" s="29" t="s">
        <v>29</v>
      </c>
      <c r="D17" s="34"/>
      <c r="E17" s="48"/>
      <c r="F17" s="48"/>
    </row>
    <row r="18" spans="1:6" s="49" customFormat="1" ht="14.25" customHeight="1">
      <c r="A18" s="31"/>
      <c r="B18" s="34"/>
      <c r="C18" s="29" t="s">
        <v>30</v>
      </c>
      <c r="D18" s="34"/>
      <c r="E18" s="48"/>
      <c r="F18" s="48"/>
    </row>
    <row r="19" spans="1:6" s="49" customFormat="1" ht="14.25" customHeight="1">
      <c r="A19" s="31"/>
      <c r="B19" s="34"/>
      <c r="C19" s="29" t="s">
        <v>31</v>
      </c>
      <c r="D19" s="34"/>
      <c r="E19" s="48"/>
      <c r="F19" s="48"/>
    </row>
    <row r="20" spans="1:6" s="49" customFormat="1" ht="14.25" customHeight="1">
      <c r="A20" s="29"/>
      <c r="B20" s="34"/>
      <c r="C20" s="29" t="s">
        <v>32</v>
      </c>
      <c r="D20" s="34"/>
      <c r="E20" s="48"/>
      <c r="F20" s="48"/>
    </row>
    <row r="21" spans="1:6" s="49" customFormat="1" ht="14.25" customHeight="1">
      <c r="A21" s="29"/>
      <c r="B21" s="34"/>
      <c r="C21" s="29" t="s">
        <v>33</v>
      </c>
      <c r="D21" s="34"/>
      <c r="E21" s="48"/>
      <c r="F21" s="48"/>
    </row>
    <row r="22" spans="1:6" s="49" customFormat="1" ht="14.25" customHeight="1">
      <c r="A22" s="29"/>
      <c r="B22" s="34"/>
      <c r="C22" s="29" t="s">
        <v>34</v>
      </c>
      <c r="D22" s="34"/>
      <c r="E22" s="48"/>
      <c r="F22" s="48"/>
    </row>
    <row r="23" spans="1:6" s="49" customFormat="1" ht="14.25" customHeight="1">
      <c r="A23" s="35"/>
      <c r="B23" s="34"/>
      <c r="C23" s="29" t="s">
        <v>35</v>
      </c>
      <c r="D23" s="34"/>
      <c r="E23" s="48"/>
      <c r="F23" s="48"/>
    </row>
    <row r="24" spans="1:6" s="49" customFormat="1" ht="14.25" customHeight="1">
      <c r="A24" s="35"/>
      <c r="B24" s="34"/>
      <c r="C24" s="29" t="s">
        <v>36</v>
      </c>
      <c r="D24" s="34"/>
      <c r="E24" s="48"/>
      <c r="F24" s="48"/>
    </row>
    <row r="25" spans="1:6" s="49" customFormat="1" ht="14.25" customHeight="1">
      <c r="A25" s="35"/>
      <c r="B25" s="34"/>
      <c r="C25" s="29" t="s">
        <v>37</v>
      </c>
      <c r="D25" s="34">
        <v>23.9</v>
      </c>
      <c r="E25" s="48"/>
      <c r="F25" s="48"/>
    </row>
    <row r="26" spans="1:6" s="49" customFormat="1" ht="14.25" customHeight="1">
      <c r="A26" s="35"/>
      <c r="B26" s="34"/>
      <c r="C26" s="29" t="s">
        <v>38</v>
      </c>
      <c r="D26" s="34"/>
      <c r="E26" s="48"/>
      <c r="F26" s="48"/>
    </row>
    <row r="27" spans="1:6" s="49" customFormat="1" ht="14.25" customHeight="1">
      <c r="A27" s="35"/>
      <c r="B27" s="34"/>
      <c r="C27" s="29" t="s">
        <v>39</v>
      </c>
      <c r="D27" s="34"/>
      <c r="E27" s="48"/>
      <c r="F27" s="48"/>
    </row>
    <row r="28" spans="1:6" s="49" customFormat="1" ht="14.25" customHeight="1">
      <c r="A28" s="35"/>
      <c r="B28" s="34"/>
      <c r="C28" s="29" t="s">
        <v>40</v>
      </c>
      <c r="D28" s="34"/>
      <c r="E28" s="48"/>
      <c r="F28" s="48"/>
    </row>
    <row r="29" spans="1:6" s="49" customFormat="1" ht="14.25" customHeight="1">
      <c r="A29" s="62" t="s">
        <v>93</v>
      </c>
      <c r="B29" s="34">
        <f>SUM(B7:B12)</f>
        <v>10432.24</v>
      </c>
      <c r="C29" s="62" t="s">
        <v>96</v>
      </c>
      <c r="D29" s="34">
        <f>SUM(D7:D28)</f>
        <v>10432.24</v>
      </c>
      <c r="E29" s="48"/>
      <c r="F29" s="48"/>
    </row>
    <row r="30" spans="1:6" s="49" customFormat="1" ht="14.25" customHeight="1">
      <c r="A30" s="35" t="s">
        <v>94</v>
      </c>
      <c r="B30" s="34"/>
      <c r="C30" s="35" t="s">
        <v>97</v>
      </c>
      <c r="D30" s="34"/>
      <c r="E30" s="48"/>
      <c r="F30" s="48"/>
    </row>
    <row r="31" spans="1:6" s="49" customFormat="1" ht="14.25" customHeight="1">
      <c r="A31" s="35" t="s">
        <v>95</v>
      </c>
      <c r="B31" s="34"/>
      <c r="C31" s="35" t="s">
        <v>98</v>
      </c>
      <c r="D31" s="34"/>
      <c r="E31" s="48"/>
      <c r="F31" s="48"/>
    </row>
    <row r="32" spans="1:6" s="49" customFormat="1" ht="14.25" customHeight="1">
      <c r="A32" s="24" t="s">
        <v>41</v>
      </c>
      <c r="B32" s="34">
        <f>B7</f>
        <v>10432.24</v>
      </c>
      <c r="C32" s="24" t="s">
        <v>41</v>
      </c>
      <c r="D32" s="62">
        <f>D29+D30-D31</f>
        <v>10432.24</v>
      </c>
      <c r="E32" s="48"/>
      <c r="F32" s="48"/>
    </row>
    <row r="33" spans="1:4" ht="29.25" customHeight="1">
      <c r="A33" s="104"/>
      <c r="B33" s="105"/>
      <c r="C33" s="105"/>
      <c r="D33" s="105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D11" sqref="D11"/>
    </sheetView>
  </sheetViews>
  <sheetFormatPr defaultColWidth="9.00390625" defaultRowHeight="14.25"/>
  <cols>
    <col min="1" max="1" width="10.125" style="39" customWidth="1"/>
    <col min="2" max="2" width="29.25390625" style="39" customWidth="1"/>
    <col min="3" max="9" width="13.625" style="39" customWidth="1"/>
    <col min="10" max="16384" width="9.00390625" style="39" customWidth="1"/>
  </cols>
  <sheetData>
    <row r="1" spans="1:7" s="49" customFormat="1" ht="20.25" customHeight="1">
      <c r="A1" s="64" t="s">
        <v>119</v>
      </c>
      <c r="F1" s="48"/>
      <c r="G1" s="48"/>
    </row>
    <row r="2" spans="1:9" s="47" customFormat="1" ht="23.25">
      <c r="A2" s="109" t="s">
        <v>120</v>
      </c>
      <c r="B2" s="110"/>
      <c r="C2" s="110"/>
      <c r="D2" s="110"/>
      <c r="E2" s="110"/>
      <c r="F2" s="110"/>
      <c r="G2" s="110"/>
      <c r="H2" s="110"/>
      <c r="I2" s="110"/>
    </row>
    <row r="3" spans="1:9" ht="15.75" hidden="1">
      <c r="A3" s="38"/>
      <c r="B3" s="38"/>
      <c r="C3" s="38"/>
      <c r="D3" s="38"/>
      <c r="E3" s="38"/>
      <c r="F3" s="38"/>
      <c r="G3" s="38"/>
      <c r="H3" s="38"/>
      <c r="I3" s="5" t="s">
        <v>57</v>
      </c>
    </row>
    <row r="4" spans="1:9" s="42" customFormat="1" ht="15">
      <c r="A4" s="6"/>
      <c r="B4" s="40"/>
      <c r="C4" s="40"/>
      <c r="D4" s="40"/>
      <c r="E4" s="41"/>
      <c r="F4" s="40"/>
      <c r="G4" s="40"/>
      <c r="H4" s="40"/>
      <c r="I4" s="8" t="s">
        <v>1</v>
      </c>
    </row>
    <row r="5" spans="1:10" s="44" customFormat="1" ht="22.5" customHeight="1">
      <c r="A5" s="111" t="s">
        <v>67</v>
      </c>
      <c r="B5" s="106"/>
      <c r="C5" s="106" t="s">
        <v>50</v>
      </c>
      <c r="D5" s="112" t="s">
        <v>54</v>
      </c>
      <c r="E5" s="106" t="s">
        <v>51</v>
      </c>
      <c r="F5" s="106" t="s">
        <v>52</v>
      </c>
      <c r="G5" s="106" t="s">
        <v>55</v>
      </c>
      <c r="H5" s="106" t="s">
        <v>56</v>
      </c>
      <c r="I5" s="106" t="s">
        <v>53</v>
      </c>
      <c r="J5" s="43"/>
    </row>
    <row r="6" spans="1:10" s="44" customFormat="1" ht="22.5" customHeight="1">
      <c r="A6" s="107" t="s">
        <v>14</v>
      </c>
      <c r="B6" s="106" t="s">
        <v>5</v>
      </c>
      <c r="C6" s="106"/>
      <c r="D6" s="112"/>
      <c r="E6" s="106"/>
      <c r="F6" s="106"/>
      <c r="G6" s="106"/>
      <c r="H6" s="106"/>
      <c r="I6" s="106"/>
      <c r="J6" s="43"/>
    </row>
    <row r="7" spans="1:10" s="44" customFormat="1" ht="22.5" customHeight="1">
      <c r="A7" s="106"/>
      <c r="B7" s="106"/>
      <c r="C7" s="106"/>
      <c r="D7" s="112"/>
      <c r="E7" s="106"/>
      <c r="F7" s="106"/>
      <c r="G7" s="106"/>
      <c r="H7" s="106"/>
      <c r="I7" s="106"/>
      <c r="J7" s="43"/>
    </row>
    <row r="8" spans="1:10" s="42" customFormat="1" ht="22.5" customHeight="1">
      <c r="A8" s="108" t="s">
        <v>121</v>
      </c>
      <c r="B8" s="108"/>
      <c r="C8" s="45">
        <f>D8+E8+F8+G8+H8+I8</f>
        <v>10432.239999999998</v>
      </c>
      <c r="D8" s="45">
        <f>SUM(D9:D33)</f>
        <v>10432.239999999998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6"/>
    </row>
    <row r="9" spans="1:11" s="42" customFormat="1" ht="22.5" customHeight="1">
      <c r="A9" s="71" t="s">
        <v>116</v>
      </c>
      <c r="B9" s="89" t="s">
        <v>115</v>
      </c>
      <c r="C9" s="72">
        <f>D9</f>
        <v>386.07</v>
      </c>
      <c r="D9" s="72">
        <v>386.07</v>
      </c>
      <c r="E9" s="45"/>
      <c r="F9" s="45"/>
      <c r="G9" s="45"/>
      <c r="H9" s="45"/>
      <c r="I9" s="45"/>
      <c r="J9" s="46"/>
      <c r="K9" s="42">
        <v>9928.85</v>
      </c>
    </row>
    <row r="10" spans="1:10" s="42" customFormat="1" ht="22.5" customHeight="1">
      <c r="A10" s="71" t="s">
        <v>117</v>
      </c>
      <c r="B10" s="89" t="s">
        <v>124</v>
      </c>
      <c r="C10" s="72">
        <f aca="true" t="shared" si="0" ref="C10:C33">D10</f>
        <v>23.9</v>
      </c>
      <c r="D10" s="72">
        <v>23.9</v>
      </c>
      <c r="E10" s="45"/>
      <c r="F10" s="45"/>
      <c r="G10" s="45"/>
      <c r="H10" s="45"/>
      <c r="I10" s="45"/>
      <c r="J10" s="46"/>
    </row>
    <row r="11" spans="1:10" s="42" customFormat="1" ht="22.5" customHeight="1">
      <c r="A11" s="71" t="s">
        <v>125</v>
      </c>
      <c r="B11" s="89" t="s">
        <v>126</v>
      </c>
      <c r="C11" s="72">
        <f t="shared" si="0"/>
        <v>77.56</v>
      </c>
      <c r="D11" s="72">
        <v>77.56</v>
      </c>
      <c r="E11" s="45"/>
      <c r="F11" s="45"/>
      <c r="G11" s="45"/>
      <c r="H11" s="45"/>
      <c r="I11" s="45"/>
      <c r="J11" s="46"/>
    </row>
    <row r="12" spans="1:10" s="42" customFormat="1" ht="22.5" customHeight="1">
      <c r="A12" s="71" t="s">
        <v>127</v>
      </c>
      <c r="B12" s="89" t="s">
        <v>128</v>
      </c>
      <c r="C12" s="72">
        <f t="shared" si="0"/>
        <v>326.64</v>
      </c>
      <c r="D12" s="72">
        <v>326.64</v>
      </c>
      <c r="E12" s="45"/>
      <c r="F12" s="45"/>
      <c r="G12" s="45"/>
      <c r="H12" s="45"/>
      <c r="I12" s="45"/>
      <c r="J12" s="46"/>
    </row>
    <row r="13" spans="1:10" s="42" customFormat="1" ht="22.5" customHeight="1">
      <c r="A13" s="71" t="s">
        <v>129</v>
      </c>
      <c r="B13" s="89" t="s">
        <v>130</v>
      </c>
      <c r="C13" s="72">
        <f t="shared" si="0"/>
        <v>90.07</v>
      </c>
      <c r="D13" s="72">
        <v>90.07</v>
      </c>
      <c r="E13" s="45"/>
      <c r="F13" s="45"/>
      <c r="G13" s="45"/>
      <c r="H13" s="45"/>
      <c r="I13" s="45"/>
      <c r="J13" s="46"/>
    </row>
    <row r="14" spans="1:10" s="42" customFormat="1" ht="22.5" customHeight="1">
      <c r="A14" s="90" t="s">
        <v>131</v>
      </c>
      <c r="B14" s="74" t="s">
        <v>151</v>
      </c>
      <c r="C14" s="72">
        <f t="shared" si="0"/>
        <v>980</v>
      </c>
      <c r="D14" s="72">
        <v>980</v>
      </c>
      <c r="E14" s="45"/>
      <c r="F14" s="45"/>
      <c r="G14" s="45"/>
      <c r="H14" s="45"/>
      <c r="I14" s="45"/>
      <c r="J14" s="46"/>
    </row>
    <row r="15" spans="1:10" s="42" customFormat="1" ht="22.5" customHeight="1">
      <c r="A15" s="90" t="s">
        <v>132</v>
      </c>
      <c r="B15" s="74" t="s">
        <v>152</v>
      </c>
      <c r="C15" s="72">
        <f t="shared" si="0"/>
        <v>4034</v>
      </c>
      <c r="D15" s="72">
        <v>4034</v>
      </c>
      <c r="E15" s="45"/>
      <c r="F15" s="45"/>
      <c r="G15" s="45"/>
      <c r="H15" s="45"/>
      <c r="I15" s="45"/>
      <c r="J15" s="46"/>
    </row>
    <row r="16" spans="1:10" s="42" customFormat="1" ht="22.5" customHeight="1">
      <c r="A16" s="90" t="s">
        <v>133</v>
      </c>
      <c r="B16" s="74" t="s">
        <v>153</v>
      </c>
      <c r="C16" s="72">
        <f t="shared" si="0"/>
        <v>500</v>
      </c>
      <c r="D16" s="72">
        <v>500</v>
      </c>
      <c r="E16" s="45"/>
      <c r="F16" s="45"/>
      <c r="G16" s="45"/>
      <c r="H16" s="45"/>
      <c r="I16" s="45"/>
      <c r="J16" s="46"/>
    </row>
    <row r="17" spans="1:10" s="42" customFormat="1" ht="22.5" customHeight="1">
      <c r="A17" s="90" t="s">
        <v>134</v>
      </c>
      <c r="B17" s="74" t="s">
        <v>154</v>
      </c>
      <c r="C17" s="72">
        <f t="shared" si="0"/>
        <v>45</v>
      </c>
      <c r="D17" s="72">
        <v>45</v>
      </c>
      <c r="E17" s="45"/>
      <c r="F17" s="45"/>
      <c r="G17" s="45"/>
      <c r="H17" s="45"/>
      <c r="I17" s="45"/>
      <c r="J17" s="46"/>
    </row>
    <row r="18" spans="1:10" s="42" customFormat="1" ht="22.5" customHeight="1">
      <c r="A18" s="90" t="s">
        <v>135</v>
      </c>
      <c r="B18" s="74" t="s">
        <v>155</v>
      </c>
      <c r="C18" s="72">
        <f t="shared" si="0"/>
        <v>53</v>
      </c>
      <c r="D18" s="72">
        <v>53</v>
      </c>
      <c r="E18" s="45"/>
      <c r="F18" s="45"/>
      <c r="G18" s="45"/>
      <c r="H18" s="45"/>
      <c r="I18" s="45"/>
      <c r="J18" s="46"/>
    </row>
    <row r="19" spans="1:10" s="42" customFormat="1" ht="22.5" customHeight="1">
      <c r="A19" s="90" t="s">
        <v>136</v>
      </c>
      <c r="B19" s="74" t="s">
        <v>156</v>
      </c>
      <c r="C19" s="72">
        <f t="shared" si="0"/>
        <v>10</v>
      </c>
      <c r="D19" s="72">
        <v>10</v>
      </c>
      <c r="E19" s="45"/>
      <c r="F19" s="45"/>
      <c r="G19" s="45"/>
      <c r="H19" s="45"/>
      <c r="I19" s="45"/>
      <c r="J19" s="46"/>
    </row>
    <row r="20" spans="1:10" s="42" customFormat="1" ht="22.5" customHeight="1">
      <c r="A20" s="90" t="s">
        <v>137</v>
      </c>
      <c r="B20" s="91" t="s">
        <v>157</v>
      </c>
      <c r="C20" s="72">
        <f t="shared" si="0"/>
        <v>1380</v>
      </c>
      <c r="D20" s="72">
        <v>1380</v>
      </c>
      <c r="E20" s="45"/>
      <c r="F20" s="45"/>
      <c r="G20" s="45"/>
      <c r="H20" s="45"/>
      <c r="I20" s="45"/>
      <c r="J20" s="46"/>
    </row>
    <row r="21" spans="1:10" s="42" customFormat="1" ht="22.5" customHeight="1">
      <c r="A21" s="90" t="s">
        <v>138</v>
      </c>
      <c r="B21" s="80" t="s">
        <v>158</v>
      </c>
      <c r="C21" s="72">
        <f t="shared" si="0"/>
        <v>20</v>
      </c>
      <c r="D21" s="72">
        <v>20</v>
      </c>
      <c r="E21" s="45"/>
      <c r="F21" s="45"/>
      <c r="G21" s="45"/>
      <c r="H21" s="45"/>
      <c r="I21" s="45"/>
      <c r="J21" s="46"/>
    </row>
    <row r="22" spans="1:10" s="42" customFormat="1" ht="22.5" customHeight="1">
      <c r="A22" s="90" t="s">
        <v>139</v>
      </c>
      <c r="B22" s="91" t="s">
        <v>159</v>
      </c>
      <c r="C22" s="72">
        <f t="shared" si="0"/>
        <v>3</v>
      </c>
      <c r="D22" s="72">
        <v>3</v>
      </c>
      <c r="E22" s="45"/>
      <c r="F22" s="45"/>
      <c r="G22" s="45"/>
      <c r="H22" s="45"/>
      <c r="I22" s="45"/>
      <c r="J22" s="46"/>
    </row>
    <row r="23" spans="1:10" s="42" customFormat="1" ht="22.5" customHeight="1">
      <c r="A23" s="90" t="s">
        <v>140</v>
      </c>
      <c r="B23" s="91" t="s">
        <v>160</v>
      </c>
      <c r="C23" s="72">
        <f t="shared" si="0"/>
        <v>379.8</v>
      </c>
      <c r="D23" s="72">
        <v>379.8</v>
      </c>
      <c r="E23" s="45"/>
      <c r="F23" s="45"/>
      <c r="G23" s="45"/>
      <c r="H23" s="45"/>
      <c r="I23" s="45"/>
      <c r="J23" s="46"/>
    </row>
    <row r="24" spans="1:10" s="42" customFormat="1" ht="22.5" customHeight="1">
      <c r="A24" s="90" t="s">
        <v>141</v>
      </c>
      <c r="B24" s="91" t="s">
        <v>161</v>
      </c>
      <c r="C24" s="72">
        <f t="shared" si="0"/>
        <v>343</v>
      </c>
      <c r="D24" s="72">
        <v>343</v>
      </c>
      <c r="E24" s="45"/>
      <c r="F24" s="45"/>
      <c r="G24" s="45"/>
      <c r="H24" s="45"/>
      <c r="I24" s="45"/>
      <c r="J24" s="46"/>
    </row>
    <row r="25" spans="1:10" s="42" customFormat="1" ht="22.5" customHeight="1">
      <c r="A25" s="90" t="s">
        <v>142</v>
      </c>
      <c r="B25" s="91" t="s">
        <v>162</v>
      </c>
      <c r="C25" s="72">
        <f t="shared" si="0"/>
        <v>853.8</v>
      </c>
      <c r="D25" s="72">
        <v>853.8</v>
      </c>
      <c r="E25" s="45"/>
      <c r="F25" s="45"/>
      <c r="G25" s="45"/>
      <c r="H25" s="45"/>
      <c r="I25" s="45"/>
      <c r="J25" s="46"/>
    </row>
    <row r="26" spans="1:10" s="42" customFormat="1" ht="22.5" customHeight="1">
      <c r="A26" s="90" t="s">
        <v>143</v>
      </c>
      <c r="B26" s="91" t="s">
        <v>163</v>
      </c>
      <c r="C26" s="72">
        <f t="shared" si="0"/>
        <v>424.4</v>
      </c>
      <c r="D26" s="72">
        <v>424.4</v>
      </c>
      <c r="E26" s="45"/>
      <c r="F26" s="45"/>
      <c r="G26" s="45"/>
      <c r="H26" s="45"/>
      <c r="I26" s="45"/>
      <c r="J26" s="46"/>
    </row>
    <row r="27" spans="1:10" s="42" customFormat="1" ht="22.5" customHeight="1">
      <c r="A27" s="90" t="s">
        <v>144</v>
      </c>
      <c r="B27" s="91" t="s">
        <v>164</v>
      </c>
      <c r="C27" s="72">
        <f t="shared" si="0"/>
        <v>288</v>
      </c>
      <c r="D27" s="72">
        <v>288</v>
      </c>
      <c r="E27" s="45"/>
      <c r="F27" s="45"/>
      <c r="G27" s="45"/>
      <c r="H27" s="45"/>
      <c r="I27" s="45"/>
      <c r="J27" s="46"/>
    </row>
    <row r="28" spans="1:10" s="42" customFormat="1" ht="22.5" customHeight="1">
      <c r="A28" s="90" t="s">
        <v>145</v>
      </c>
      <c r="B28" s="91" t="s">
        <v>165</v>
      </c>
      <c r="C28" s="72">
        <f t="shared" si="0"/>
        <v>80</v>
      </c>
      <c r="D28" s="72">
        <v>80</v>
      </c>
      <c r="E28" s="45"/>
      <c r="F28" s="45"/>
      <c r="G28" s="45"/>
      <c r="H28" s="45"/>
      <c r="I28" s="45"/>
      <c r="J28" s="46"/>
    </row>
    <row r="29" spans="1:10" s="42" customFormat="1" ht="22.5" customHeight="1">
      <c r="A29" s="90" t="s">
        <v>146</v>
      </c>
      <c r="B29" s="91" t="s">
        <v>166</v>
      </c>
      <c r="C29" s="72">
        <f t="shared" si="0"/>
        <v>32</v>
      </c>
      <c r="D29" s="72">
        <v>32</v>
      </c>
      <c r="E29" s="45"/>
      <c r="F29" s="45"/>
      <c r="G29" s="45"/>
      <c r="H29" s="45"/>
      <c r="I29" s="45"/>
      <c r="J29" s="46"/>
    </row>
    <row r="30" spans="1:10" s="42" customFormat="1" ht="22.5" customHeight="1">
      <c r="A30" s="90" t="s">
        <v>147</v>
      </c>
      <c r="B30" s="91" t="s">
        <v>167</v>
      </c>
      <c r="C30" s="72">
        <f t="shared" si="0"/>
        <v>7</v>
      </c>
      <c r="D30" s="72">
        <v>7</v>
      </c>
      <c r="E30" s="45"/>
      <c r="F30" s="45"/>
      <c r="G30" s="45"/>
      <c r="H30" s="45"/>
      <c r="I30" s="45"/>
      <c r="J30" s="46"/>
    </row>
    <row r="31" spans="1:10" s="42" customFormat="1" ht="22.5" customHeight="1">
      <c r="A31" s="90" t="s">
        <v>148</v>
      </c>
      <c r="B31" s="91" t="s">
        <v>168</v>
      </c>
      <c r="C31" s="72">
        <f t="shared" si="0"/>
        <v>35</v>
      </c>
      <c r="D31" s="72">
        <v>35</v>
      </c>
      <c r="E31" s="45"/>
      <c r="F31" s="45"/>
      <c r="G31" s="45"/>
      <c r="H31" s="45"/>
      <c r="I31" s="45"/>
      <c r="J31" s="46"/>
    </row>
    <row r="32" spans="1:10" s="42" customFormat="1" ht="22.5" customHeight="1">
      <c r="A32" s="90" t="s">
        <v>149</v>
      </c>
      <c r="B32" s="91" t="s">
        <v>169</v>
      </c>
      <c r="C32" s="72">
        <f t="shared" si="0"/>
        <v>10</v>
      </c>
      <c r="D32" s="72">
        <v>10</v>
      </c>
      <c r="E32" s="45"/>
      <c r="F32" s="45"/>
      <c r="G32" s="45"/>
      <c r="H32" s="45"/>
      <c r="I32" s="45"/>
      <c r="J32" s="46"/>
    </row>
    <row r="33" spans="1:10" s="42" customFormat="1" ht="22.5" customHeight="1">
      <c r="A33" s="90" t="s">
        <v>150</v>
      </c>
      <c r="B33" s="91" t="s">
        <v>170</v>
      </c>
      <c r="C33" s="72">
        <f t="shared" si="0"/>
        <v>50</v>
      </c>
      <c r="D33" s="72">
        <v>50</v>
      </c>
      <c r="E33" s="45"/>
      <c r="F33" s="45"/>
      <c r="G33" s="45"/>
      <c r="H33" s="45"/>
      <c r="I33" s="45"/>
      <c r="J33" s="46"/>
    </row>
    <row r="34" ht="15.75">
      <c r="A34" s="85"/>
    </row>
  </sheetData>
  <mergeCells count="12">
    <mergeCell ref="A2:I2"/>
    <mergeCell ref="A5:B5"/>
    <mergeCell ref="C5:C7"/>
    <mergeCell ref="D5:D7"/>
    <mergeCell ref="E5:E7"/>
    <mergeCell ref="F5:F7"/>
    <mergeCell ref="G5:G7"/>
    <mergeCell ref="H5:H7"/>
    <mergeCell ref="I5:I7"/>
    <mergeCell ref="A6:A7"/>
    <mergeCell ref="B6:B7"/>
    <mergeCell ref="A8:B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D9" sqref="D9:E33"/>
    </sheetView>
  </sheetViews>
  <sheetFormatPr defaultColWidth="9.00390625" defaultRowHeight="14.25"/>
  <cols>
    <col min="1" max="1" width="11.875" style="39" customWidth="1"/>
    <col min="2" max="2" width="29.375" style="39" customWidth="1"/>
    <col min="3" max="3" width="14.375" style="39" customWidth="1"/>
    <col min="4" max="8" width="14.625" style="39" customWidth="1"/>
    <col min="9" max="9" width="9.00390625" style="39" customWidth="1"/>
    <col min="10" max="10" width="12.625" style="39" customWidth="1"/>
    <col min="11" max="16384" width="9.00390625" style="39" customWidth="1"/>
  </cols>
  <sheetData>
    <row r="1" spans="1:7" s="49" customFormat="1" ht="23.25" customHeight="1">
      <c r="A1" s="64" t="s">
        <v>122</v>
      </c>
      <c r="F1" s="48"/>
      <c r="G1" s="48"/>
    </row>
    <row r="2" spans="1:8" s="37" customFormat="1" ht="23.25">
      <c r="A2" s="109" t="s">
        <v>123</v>
      </c>
      <c r="B2" s="110"/>
      <c r="C2" s="110"/>
      <c r="D2" s="110"/>
      <c r="E2" s="110"/>
      <c r="F2" s="110"/>
      <c r="G2" s="110"/>
      <c r="H2" s="110"/>
    </row>
    <row r="3" spans="1:8" ht="15.75" hidden="1">
      <c r="A3" s="38"/>
      <c r="B3" s="38"/>
      <c r="C3" s="38"/>
      <c r="D3" s="38"/>
      <c r="E3" s="38"/>
      <c r="F3" s="38"/>
      <c r="G3" s="38"/>
      <c r="H3" s="5" t="s">
        <v>44</v>
      </c>
    </row>
    <row r="4" spans="1:8" s="42" customFormat="1" ht="15">
      <c r="A4" s="6"/>
      <c r="B4" s="40"/>
      <c r="C4" s="40"/>
      <c r="D4" s="40"/>
      <c r="E4" s="41"/>
      <c r="F4" s="40"/>
      <c r="G4" s="40"/>
      <c r="H4" s="8" t="s">
        <v>1</v>
      </c>
    </row>
    <row r="5" spans="1:9" s="44" customFormat="1" ht="22.5" customHeight="1">
      <c r="A5" s="111" t="s">
        <v>67</v>
      </c>
      <c r="B5" s="106"/>
      <c r="C5" s="106" t="s">
        <v>45</v>
      </c>
      <c r="D5" s="106" t="s">
        <v>46</v>
      </c>
      <c r="E5" s="106" t="s">
        <v>13</v>
      </c>
      <c r="F5" s="106" t="s">
        <v>47</v>
      </c>
      <c r="G5" s="107" t="s">
        <v>48</v>
      </c>
      <c r="H5" s="106" t="s">
        <v>49</v>
      </c>
      <c r="I5" s="43"/>
    </row>
    <row r="6" spans="1:9" s="44" customFormat="1" ht="22.5" customHeight="1">
      <c r="A6" s="107" t="s">
        <v>14</v>
      </c>
      <c r="B6" s="106" t="s">
        <v>5</v>
      </c>
      <c r="C6" s="106"/>
      <c r="D6" s="106"/>
      <c r="E6" s="106"/>
      <c r="F6" s="106"/>
      <c r="G6" s="106"/>
      <c r="H6" s="106"/>
      <c r="I6" s="43"/>
    </row>
    <row r="7" spans="1:9" s="44" customFormat="1" ht="22.5" customHeight="1">
      <c r="A7" s="106"/>
      <c r="B7" s="106"/>
      <c r="C7" s="106"/>
      <c r="D7" s="106"/>
      <c r="E7" s="106"/>
      <c r="F7" s="106"/>
      <c r="G7" s="106"/>
      <c r="H7" s="106"/>
      <c r="I7" s="43"/>
    </row>
    <row r="8" spans="1:9" s="42" customFormat="1" ht="22.5" customHeight="1">
      <c r="A8" s="108" t="s">
        <v>121</v>
      </c>
      <c r="B8" s="108"/>
      <c r="C8" s="45">
        <f>D8+E8+F8+G8+H8</f>
        <v>10432.24</v>
      </c>
      <c r="D8" s="45">
        <f>SUM(D9:D33)</f>
        <v>838.24</v>
      </c>
      <c r="E8" s="45">
        <f>SUM(E9:E33)</f>
        <v>9594</v>
      </c>
      <c r="F8" s="45"/>
      <c r="G8" s="45"/>
      <c r="H8" s="45"/>
      <c r="I8" s="46"/>
    </row>
    <row r="9" spans="1:10" s="42" customFormat="1" ht="22.5" customHeight="1">
      <c r="A9" s="71" t="s">
        <v>116</v>
      </c>
      <c r="B9" s="89" t="s">
        <v>115</v>
      </c>
      <c r="C9" s="45">
        <f>D9+E9+F9+G9+H9</f>
        <v>386.07</v>
      </c>
      <c r="D9" s="45">
        <v>350.07</v>
      </c>
      <c r="E9" s="45">
        <v>36</v>
      </c>
      <c r="F9" s="45"/>
      <c r="G9" s="45"/>
      <c r="H9" s="45"/>
      <c r="I9" s="46"/>
      <c r="J9" s="42">
        <v>503.39</v>
      </c>
    </row>
    <row r="10" spans="1:9" s="42" customFormat="1" ht="22.5" customHeight="1">
      <c r="A10" s="71" t="s">
        <v>117</v>
      </c>
      <c r="B10" s="89" t="s">
        <v>124</v>
      </c>
      <c r="C10" s="45">
        <f aca="true" t="shared" si="0" ref="C10:C33">D10+E10+F10+G10+H10</f>
        <v>23.9</v>
      </c>
      <c r="D10" s="45">
        <v>23.9</v>
      </c>
      <c r="E10" s="45"/>
      <c r="F10" s="45"/>
      <c r="G10" s="45"/>
      <c r="H10" s="45"/>
      <c r="I10" s="46"/>
    </row>
    <row r="11" spans="1:9" s="42" customFormat="1" ht="22.5" customHeight="1">
      <c r="A11" s="71" t="s">
        <v>125</v>
      </c>
      <c r="B11" s="92" t="s">
        <v>171</v>
      </c>
      <c r="C11" s="45">
        <f t="shared" si="0"/>
        <v>77.56</v>
      </c>
      <c r="D11" s="45">
        <v>67.56</v>
      </c>
      <c r="E11" s="45">
        <v>10</v>
      </c>
      <c r="F11" s="45"/>
      <c r="G11" s="45"/>
      <c r="H11" s="45"/>
      <c r="I11" s="46"/>
    </row>
    <row r="12" spans="1:9" s="42" customFormat="1" ht="22.5" customHeight="1">
      <c r="A12" s="71" t="s">
        <v>127</v>
      </c>
      <c r="B12" s="92" t="s">
        <v>172</v>
      </c>
      <c r="C12" s="45">
        <f t="shared" si="0"/>
        <v>326.64</v>
      </c>
      <c r="D12" s="45">
        <v>326.64</v>
      </c>
      <c r="E12" s="45"/>
      <c r="F12" s="45"/>
      <c r="G12" s="45"/>
      <c r="H12" s="45"/>
      <c r="I12" s="46"/>
    </row>
    <row r="13" spans="1:9" s="42" customFormat="1" ht="22.5" customHeight="1">
      <c r="A13" s="71" t="s">
        <v>129</v>
      </c>
      <c r="B13" s="92" t="s">
        <v>173</v>
      </c>
      <c r="C13" s="45">
        <f t="shared" si="0"/>
        <v>90.07</v>
      </c>
      <c r="D13" s="45">
        <v>70.07</v>
      </c>
      <c r="E13" s="45">
        <v>20</v>
      </c>
      <c r="F13" s="45"/>
      <c r="G13" s="45"/>
      <c r="H13" s="45"/>
      <c r="I13" s="46"/>
    </row>
    <row r="14" spans="1:9" s="42" customFormat="1" ht="22.5" customHeight="1">
      <c r="A14" s="90" t="s">
        <v>131</v>
      </c>
      <c r="B14" s="74" t="s">
        <v>151</v>
      </c>
      <c r="C14" s="45">
        <f t="shared" si="0"/>
        <v>980</v>
      </c>
      <c r="D14" s="45"/>
      <c r="E14" s="45">
        <v>980</v>
      </c>
      <c r="F14" s="45"/>
      <c r="G14" s="45"/>
      <c r="H14" s="45"/>
      <c r="I14" s="46"/>
    </row>
    <row r="15" spans="1:9" s="42" customFormat="1" ht="22.5" customHeight="1">
      <c r="A15" s="90" t="s">
        <v>132</v>
      </c>
      <c r="B15" s="74" t="s">
        <v>152</v>
      </c>
      <c r="C15" s="45">
        <f t="shared" si="0"/>
        <v>4034</v>
      </c>
      <c r="D15" s="45"/>
      <c r="E15" s="45">
        <v>4034</v>
      </c>
      <c r="F15" s="45"/>
      <c r="G15" s="45"/>
      <c r="H15" s="45"/>
      <c r="I15" s="46"/>
    </row>
    <row r="16" spans="1:9" s="42" customFormat="1" ht="22.5" customHeight="1">
      <c r="A16" s="90" t="s">
        <v>133</v>
      </c>
      <c r="B16" s="74" t="s">
        <v>153</v>
      </c>
      <c r="C16" s="45">
        <f t="shared" si="0"/>
        <v>500</v>
      </c>
      <c r="D16" s="45"/>
      <c r="E16" s="45">
        <v>500</v>
      </c>
      <c r="F16" s="45"/>
      <c r="G16" s="45"/>
      <c r="H16" s="45"/>
      <c r="I16" s="46"/>
    </row>
    <row r="17" spans="1:9" s="42" customFormat="1" ht="22.5" customHeight="1">
      <c r="A17" s="90" t="s">
        <v>134</v>
      </c>
      <c r="B17" s="74" t="s">
        <v>154</v>
      </c>
      <c r="C17" s="45">
        <f t="shared" si="0"/>
        <v>45</v>
      </c>
      <c r="D17" s="45"/>
      <c r="E17" s="45">
        <v>45</v>
      </c>
      <c r="F17" s="45"/>
      <c r="G17" s="45"/>
      <c r="H17" s="45"/>
      <c r="I17" s="46"/>
    </row>
    <row r="18" spans="1:9" s="42" customFormat="1" ht="22.5" customHeight="1">
      <c r="A18" s="90" t="s">
        <v>135</v>
      </c>
      <c r="B18" s="74" t="s">
        <v>155</v>
      </c>
      <c r="C18" s="45">
        <f t="shared" si="0"/>
        <v>53</v>
      </c>
      <c r="D18" s="45"/>
      <c r="E18" s="45">
        <v>53</v>
      </c>
      <c r="F18" s="45"/>
      <c r="G18" s="45"/>
      <c r="H18" s="45"/>
      <c r="I18" s="46"/>
    </row>
    <row r="19" spans="1:9" s="42" customFormat="1" ht="22.5" customHeight="1">
      <c r="A19" s="90" t="s">
        <v>136</v>
      </c>
      <c r="B19" s="74" t="s">
        <v>156</v>
      </c>
      <c r="C19" s="45">
        <f t="shared" si="0"/>
        <v>10</v>
      </c>
      <c r="D19" s="45"/>
      <c r="E19" s="45">
        <v>10</v>
      </c>
      <c r="F19" s="45"/>
      <c r="G19" s="45"/>
      <c r="H19" s="45"/>
      <c r="I19" s="46"/>
    </row>
    <row r="20" spans="1:9" s="42" customFormat="1" ht="22.5" customHeight="1">
      <c r="A20" s="90" t="s">
        <v>137</v>
      </c>
      <c r="B20" s="91" t="s">
        <v>157</v>
      </c>
      <c r="C20" s="45">
        <f t="shared" si="0"/>
        <v>1380</v>
      </c>
      <c r="D20" s="45"/>
      <c r="E20" s="45">
        <v>1380</v>
      </c>
      <c r="F20" s="45"/>
      <c r="G20" s="45"/>
      <c r="H20" s="45"/>
      <c r="I20" s="46"/>
    </row>
    <row r="21" spans="1:9" s="42" customFormat="1" ht="22.5" customHeight="1">
      <c r="A21" s="90" t="s">
        <v>138</v>
      </c>
      <c r="B21" s="80" t="s">
        <v>158</v>
      </c>
      <c r="C21" s="45">
        <f t="shared" si="0"/>
        <v>20</v>
      </c>
      <c r="D21" s="45"/>
      <c r="E21" s="45">
        <v>20</v>
      </c>
      <c r="F21" s="45"/>
      <c r="G21" s="45"/>
      <c r="H21" s="45"/>
      <c r="I21" s="46"/>
    </row>
    <row r="22" spans="1:9" s="42" customFormat="1" ht="22.5" customHeight="1">
      <c r="A22" s="90" t="s">
        <v>139</v>
      </c>
      <c r="B22" s="91" t="s">
        <v>159</v>
      </c>
      <c r="C22" s="45">
        <f t="shared" si="0"/>
        <v>3</v>
      </c>
      <c r="D22" s="45"/>
      <c r="E22" s="45">
        <v>3</v>
      </c>
      <c r="F22" s="45"/>
      <c r="G22" s="45"/>
      <c r="H22" s="45"/>
      <c r="I22" s="46"/>
    </row>
    <row r="23" spans="1:9" s="42" customFormat="1" ht="22.5" customHeight="1">
      <c r="A23" s="90" t="s">
        <v>140</v>
      </c>
      <c r="B23" s="91" t="s">
        <v>160</v>
      </c>
      <c r="C23" s="45">
        <f t="shared" si="0"/>
        <v>379.8</v>
      </c>
      <c r="D23" s="45"/>
      <c r="E23" s="45">
        <v>379.8</v>
      </c>
      <c r="F23" s="45"/>
      <c r="G23" s="45"/>
      <c r="H23" s="45"/>
      <c r="I23" s="46"/>
    </row>
    <row r="24" spans="1:9" s="42" customFormat="1" ht="22.5" customHeight="1">
      <c r="A24" s="90" t="s">
        <v>141</v>
      </c>
      <c r="B24" s="91" t="s">
        <v>161</v>
      </c>
      <c r="C24" s="45">
        <f t="shared" si="0"/>
        <v>343</v>
      </c>
      <c r="D24" s="45"/>
      <c r="E24" s="45">
        <v>343</v>
      </c>
      <c r="F24" s="45"/>
      <c r="G24" s="45"/>
      <c r="H24" s="45"/>
      <c r="I24" s="46"/>
    </row>
    <row r="25" spans="1:9" s="42" customFormat="1" ht="22.5" customHeight="1">
      <c r="A25" s="90" t="s">
        <v>142</v>
      </c>
      <c r="B25" s="91" t="s">
        <v>162</v>
      </c>
      <c r="C25" s="45">
        <f t="shared" si="0"/>
        <v>853.8</v>
      </c>
      <c r="D25" s="45"/>
      <c r="E25" s="45">
        <v>853.8</v>
      </c>
      <c r="F25" s="45"/>
      <c r="G25" s="45"/>
      <c r="H25" s="45"/>
      <c r="I25" s="46"/>
    </row>
    <row r="26" spans="1:9" s="42" customFormat="1" ht="22.5" customHeight="1">
      <c r="A26" s="90" t="s">
        <v>143</v>
      </c>
      <c r="B26" s="91" t="s">
        <v>163</v>
      </c>
      <c r="C26" s="45">
        <f t="shared" si="0"/>
        <v>424.4</v>
      </c>
      <c r="D26" s="45"/>
      <c r="E26" s="45">
        <v>424.4</v>
      </c>
      <c r="F26" s="45"/>
      <c r="G26" s="45"/>
      <c r="H26" s="45"/>
      <c r="I26" s="46"/>
    </row>
    <row r="27" spans="1:9" s="42" customFormat="1" ht="22.5" customHeight="1">
      <c r="A27" s="90" t="s">
        <v>144</v>
      </c>
      <c r="B27" s="91" t="s">
        <v>164</v>
      </c>
      <c r="C27" s="45">
        <f t="shared" si="0"/>
        <v>288</v>
      </c>
      <c r="D27" s="45"/>
      <c r="E27" s="45">
        <v>288</v>
      </c>
      <c r="F27" s="45"/>
      <c r="G27" s="45"/>
      <c r="H27" s="45"/>
      <c r="I27" s="46"/>
    </row>
    <row r="28" spans="1:9" s="42" customFormat="1" ht="22.5" customHeight="1">
      <c r="A28" s="90" t="s">
        <v>145</v>
      </c>
      <c r="B28" s="91" t="s">
        <v>165</v>
      </c>
      <c r="C28" s="45">
        <f t="shared" si="0"/>
        <v>80</v>
      </c>
      <c r="D28" s="45"/>
      <c r="E28" s="45">
        <v>80</v>
      </c>
      <c r="F28" s="45"/>
      <c r="G28" s="45"/>
      <c r="H28" s="45"/>
      <c r="I28" s="46"/>
    </row>
    <row r="29" spans="1:9" s="42" customFormat="1" ht="22.5" customHeight="1">
      <c r="A29" s="90" t="s">
        <v>146</v>
      </c>
      <c r="B29" s="91" t="s">
        <v>166</v>
      </c>
      <c r="C29" s="45">
        <f t="shared" si="0"/>
        <v>32</v>
      </c>
      <c r="D29" s="45"/>
      <c r="E29" s="45">
        <v>32</v>
      </c>
      <c r="F29" s="45"/>
      <c r="G29" s="45"/>
      <c r="H29" s="45"/>
      <c r="I29" s="46"/>
    </row>
    <row r="30" spans="1:9" s="42" customFormat="1" ht="22.5" customHeight="1">
      <c r="A30" s="90" t="s">
        <v>147</v>
      </c>
      <c r="B30" s="91" t="s">
        <v>167</v>
      </c>
      <c r="C30" s="45">
        <f t="shared" si="0"/>
        <v>7</v>
      </c>
      <c r="D30" s="45"/>
      <c r="E30" s="45">
        <v>7</v>
      </c>
      <c r="F30" s="45"/>
      <c r="G30" s="45"/>
      <c r="H30" s="45"/>
      <c r="I30" s="46"/>
    </row>
    <row r="31" spans="1:9" s="42" customFormat="1" ht="22.5" customHeight="1">
      <c r="A31" s="90" t="s">
        <v>148</v>
      </c>
      <c r="B31" s="91" t="s">
        <v>168</v>
      </c>
      <c r="C31" s="45">
        <f t="shared" si="0"/>
        <v>35</v>
      </c>
      <c r="D31" s="45"/>
      <c r="E31" s="45">
        <v>35</v>
      </c>
      <c r="F31" s="45"/>
      <c r="G31" s="45"/>
      <c r="H31" s="45"/>
      <c r="I31" s="46"/>
    </row>
    <row r="32" spans="1:9" s="42" customFormat="1" ht="22.5" customHeight="1">
      <c r="A32" s="90" t="s">
        <v>149</v>
      </c>
      <c r="B32" s="91" t="s">
        <v>169</v>
      </c>
      <c r="C32" s="45">
        <f t="shared" si="0"/>
        <v>10</v>
      </c>
      <c r="D32" s="45"/>
      <c r="E32" s="45">
        <v>10</v>
      </c>
      <c r="F32" s="45"/>
      <c r="G32" s="45"/>
      <c r="H32" s="45"/>
      <c r="I32" s="46"/>
    </row>
    <row r="33" spans="1:9" s="42" customFormat="1" ht="22.5" customHeight="1">
      <c r="A33" s="90" t="s">
        <v>150</v>
      </c>
      <c r="B33" s="91" t="s">
        <v>170</v>
      </c>
      <c r="C33" s="45">
        <f t="shared" si="0"/>
        <v>50</v>
      </c>
      <c r="D33" s="45"/>
      <c r="E33" s="45">
        <v>50</v>
      </c>
      <c r="F33" s="45"/>
      <c r="G33" s="45"/>
      <c r="H33" s="45"/>
      <c r="I33" s="46"/>
    </row>
    <row r="34" ht="15.75">
      <c r="A34" s="86"/>
    </row>
    <row r="35" ht="15.75">
      <c r="A35" s="87"/>
    </row>
    <row r="36" ht="15.75">
      <c r="A36" s="87"/>
    </row>
  </sheetData>
  <mergeCells count="11">
    <mergeCell ref="A2:H2"/>
    <mergeCell ref="A5:B5"/>
    <mergeCell ref="C5:C7"/>
    <mergeCell ref="D5:D7"/>
    <mergeCell ref="E5:E7"/>
    <mergeCell ref="F5:F7"/>
    <mergeCell ref="G5:G7"/>
    <mergeCell ref="A8:B8"/>
    <mergeCell ref="H5:H7"/>
    <mergeCell ref="A6:A7"/>
    <mergeCell ref="B6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F22" sqref="F22"/>
    </sheetView>
  </sheetViews>
  <sheetFormatPr defaultColWidth="9.00390625" defaultRowHeight="14.25"/>
  <cols>
    <col min="1" max="1" width="36.375" style="1" customWidth="1"/>
    <col min="2" max="2" width="15.625" style="65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49" customFormat="1" ht="18" customHeight="1">
      <c r="A1" s="64" t="s">
        <v>103</v>
      </c>
      <c r="B1" s="76"/>
      <c r="E1" s="48"/>
      <c r="F1" s="48"/>
      <c r="G1" s="48"/>
    </row>
    <row r="2" spans="1:9" s="21" customFormat="1" ht="18" customHeight="1">
      <c r="A2" s="101" t="s">
        <v>91</v>
      </c>
      <c r="B2" s="102"/>
      <c r="C2" s="102"/>
      <c r="D2" s="102"/>
      <c r="E2" s="102"/>
      <c r="F2" s="102"/>
      <c r="G2" s="102"/>
      <c r="H2" s="20"/>
      <c r="I2" s="20"/>
    </row>
    <row r="3" spans="1:7" ht="9.75" customHeight="1" hidden="1">
      <c r="A3" s="22"/>
      <c r="B3" s="68"/>
      <c r="C3" s="22"/>
      <c r="D3" s="22"/>
      <c r="E3" s="22"/>
      <c r="F3" s="22"/>
      <c r="G3" s="5" t="s">
        <v>15</v>
      </c>
    </row>
    <row r="4" spans="1:7" ht="15" customHeight="1">
      <c r="A4" s="6"/>
      <c r="B4" s="69"/>
      <c r="C4" s="23"/>
      <c r="D4" s="23"/>
      <c r="E4" s="23"/>
      <c r="F4" s="23"/>
      <c r="G4" s="8" t="s">
        <v>1</v>
      </c>
    </row>
    <row r="5" spans="1:9" s="26" customFormat="1" ht="14.25" customHeight="1">
      <c r="A5" s="103" t="s">
        <v>16</v>
      </c>
      <c r="B5" s="103"/>
      <c r="C5" s="103" t="s">
        <v>17</v>
      </c>
      <c r="D5" s="103"/>
      <c r="E5" s="103"/>
      <c r="F5" s="103"/>
      <c r="G5" s="103"/>
      <c r="H5" s="25"/>
      <c r="I5" s="25"/>
    </row>
    <row r="6" spans="1:9" s="51" customFormat="1" ht="31.5" customHeight="1">
      <c r="A6" s="24" t="s">
        <v>70</v>
      </c>
      <c r="B6" s="27" t="s">
        <v>71</v>
      </c>
      <c r="C6" s="24" t="s">
        <v>70</v>
      </c>
      <c r="D6" s="27" t="s">
        <v>72</v>
      </c>
      <c r="E6" s="28" t="s">
        <v>73</v>
      </c>
      <c r="F6" s="28" t="s">
        <v>74</v>
      </c>
      <c r="G6" s="56" t="s">
        <v>69</v>
      </c>
      <c r="H6" s="50"/>
      <c r="I6" s="50"/>
    </row>
    <row r="7" spans="1:9" s="49" customFormat="1" ht="14.25" customHeight="1">
      <c r="A7" s="29" t="s">
        <v>43</v>
      </c>
      <c r="B7" s="34">
        <v>9932.24</v>
      </c>
      <c r="C7" s="31" t="s">
        <v>18</v>
      </c>
      <c r="D7" s="75"/>
      <c r="E7" s="32"/>
      <c r="F7" s="32"/>
      <c r="G7" s="30"/>
      <c r="H7" s="48"/>
      <c r="I7" s="48"/>
    </row>
    <row r="8" spans="1:9" s="49" customFormat="1" ht="14.25" customHeight="1">
      <c r="A8" s="33" t="s">
        <v>19</v>
      </c>
      <c r="B8" s="34">
        <v>500</v>
      </c>
      <c r="C8" s="31" t="s">
        <v>20</v>
      </c>
      <c r="D8" s="32"/>
      <c r="E8" s="32"/>
      <c r="F8" s="32"/>
      <c r="G8" s="30"/>
      <c r="H8" s="48"/>
      <c r="I8" s="48"/>
    </row>
    <row r="9" spans="1:9" s="49" customFormat="1" ht="14.25" customHeight="1">
      <c r="A9" s="55" t="s">
        <v>68</v>
      </c>
      <c r="B9" s="34"/>
      <c r="C9" s="31" t="s">
        <v>21</v>
      </c>
      <c r="D9" s="32"/>
      <c r="E9" s="32"/>
      <c r="F9" s="32"/>
      <c r="G9" s="30"/>
      <c r="H9" s="48"/>
      <c r="I9" s="48"/>
    </row>
    <row r="10" spans="1:9" s="49" customFormat="1" ht="14.25" customHeight="1">
      <c r="A10" s="33"/>
      <c r="B10" s="34"/>
      <c r="C10" s="31" t="s">
        <v>22</v>
      </c>
      <c r="D10" s="32"/>
      <c r="E10" s="32"/>
      <c r="F10" s="32"/>
      <c r="G10" s="30"/>
      <c r="H10" s="48"/>
      <c r="I10" s="48"/>
    </row>
    <row r="11" spans="1:9" s="49" customFormat="1" ht="14.25" customHeight="1">
      <c r="A11" s="33"/>
      <c r="B11" s="34"/>
      <c r="C11" s="31" t="s">
        <v>23</v>
      </c>
      <c r="D11" s="32"/>
      <c r="E11" s="32"/>
      <c r="F11" s="32"/>
      <c r="G11" s="30"/>
      <c r="H11" s="48"/>
      <c r="I11" s="48"/>
    </row>
    <row r="12" spans="1:9" s="49" customFormat="1" ht="14.25" customHeight="1">
      <c r="A12" s="33"/>
      <c r="B12" s="34"/>
      <c r="C12" s="31" t="s">
        <v>24</v>
      </c>
      <c r="D12" s="32"/>
      <c r="E12" s="32"/>
      <c r="F12" s="32"/>
      <c r="G12" s="30"/>
      <c r="H12" s="48"/>
      <c r="I12" s="48"/>
    </row>
    <row r="13" spans="1:9" s="49" customFormat="1" ht="14.25" customHeight="1">
      <c r="A13" s="31"/>
      <c r="B13" s="34"/>
      <c r="C13" s="31" t="s">
        <v>25</v>
      </c>
      <c r="D13" s="32"/>
      <c r="E13" s="32"/>
      <c r="F13" s="32"/>
      <c r="G13" s="30"/>
      <c r="H13" s="48"/>
      <c r="I13" s="48"/>
    </row>
    <row r="14" spans="1:9" s="49" customFormat="1" ht="14.25" customHeight="1">
      <c r="A14" s="31"/>
      <c r="B14" s="34"/>
      <c r="C14" s="31" t="s">
        <v>26</v>
      </c>
      <c r="D14" s="32">
        <f>E14+F14</f>
        <v>10290.34</v>
      </c>
      <c r="E14" s="32">
        <v>9863.34</v>
      </c>
      <c r="F14" s="32">
        <v>427</v>
      </c>
      <c r="G14" s="30"/>
      <c r="H14" s="48"/>
      <c r="I14" s="48"/>
    </row>
    <row r="15" spans="1:9" s="49" customFormat="1" ht="14.25" customHeight="1">
      <c r="A15" s="31"/>
      <c r="B15" s="34"/>
      <c r="C15" s="31" t="s">
        <v>27</v>
      </c>
      <c r="D15" s="32">
        <f>E15+F15</f>
        <v>118</v>
      </c>
      <c r="E15" s="32">
        <v>45</v>
      </c>
      <c r="F15" s="32">
        <v>73</v>
      </c>
      <c r="G15" s="34"/>
      <c r="H15" s="48"/>
      <c r="I15" s="48"/>
    </row>
    <row r="16" spans="1:9" s="49" customFormat="1" ht="14.25" customHeight="1">
      <c r="A16" s="31"/>
      <c r="B16" s="34"/>
      <c r="C16" s="29" t="s">
        <v>28</v>
      </c>
      <c r="D16" s="32"/>
      <c r="E16" s="32"/>
      <c r="F16" s="32"/>
      <c r="G16" s="30"/>
      <c r="H16" s="48"/>
      <c r="I16" s="48"/>
    </row>
    <row r="17" spans="1:9" s="49" customFormat="1" ht="14.25" customHeight="1">
      <c r="A17" s="31"/>
      <c r="B17" s="70"/>
      <c r="C17" s="29" t="s">
        <v>29</v>
      </c>
      <c r="D17" s="32"/>
      <c r="E17" s="32"/>
      <c r="F17" s="32"/>
      <c r="G17" s="30"/>
      <c r="H17" s="48"/>
      <c r="I17" s="48"/>
    </row>
    <row r="18" spans="1:9" s="49" customFormat="1" ht="14.25" customHeight="1">
      <c r="A18" s="31"/>
      <c r="B18" s="34"/>
      <c r="C18" s="29" t="s">
        <v>30</v>
      </c>
      <c r="D18" s="32"/>
      <c r="E18" s="32"/>
      <c r="F18" s="32"/>
      <c r="G18" s="30"/>
      <c r="H18" s="48"/>
      <c r="I18" s="48"/>
    </row>
    <row r="19" spans="1:9" s="49" customFormat="1" ht="14.25" customHeight="1">
      <c r="A19" s="31"/>
      <c r="B19" s="34"/>
      <c r="C19" s="29" t="s">
        <v>31</v>
      </c>
      <c r="D19" s="32"/>
      <c r="E19" s="32"/>
      <c r="F19" s="32"/>
      <c r="G19" s="30"/>
      <c r="H19" s="48"/>
      <c r="I19" s="48"/>
    </row>
    <row r="20" spans="1:9" s="49" customFormat="1" ht="14.25" customHeight="1">
      <c r="A20" s="29"/>
      <c r="B20" s="34"/>
      <c r="C20" s="29" t="s">
        <v>32</v>
      </c>
      <c r="D20" s="32"/>
      <c r="E20" s="32"/>
      <c r="F20" s="32"/>
      <c r="G20" s="30"/>
      <c r="H20" s="48"/>
      <c r="I20" s="48"/>
    </row>
    <row r="21" spans="1:9" s="49" customFormat="1" ht="14.25" customHeight="1">
      <c r="A21" s="29"/>
      <c r="B21" s="34"/>
      <c r="C21" s="29" t="s">
        <v>33</v>
      </c>
      <c r="D21" s="32"/>
      <c r="E21" s="32"/>
      <c r="F21" s="32"/>
      <c r="G21" s="30"/>
      <c r="H21" s="48"/>
      <c r="I21" s="48"/>
    </row>
    <row r="22" spans="1:9" s="49" customFormat="1" ht="14.25" customHeight="1">
      <c r="A22" s="29"/>
      <c r="B22" s="34"/>
      <c r="C22" s="29" t="s">
        <v>34</v>
      </c>
      <c r="D22" s="32"/>
      <c r="E22" s="32"/>
      <c r="F22" s="32"/>
      <c r="G22" s="30"/>
      <c r="H22" s="48"/>
      <c r="I22" s="48"/>
    </row>
    <row r="23" spans="1:9" s="49" customFormat="1" ht="14.25" customHeight="1">
      <c r="A23" s="35"/>
      <c r="B23" s="34"/>
      <c r="C23" s="29" t="s">
        <v>35</v>
      </c>
      <c r="D23" s="32"/>
      <c r="E23" s="32"/>
      <c r="F23" s="32"/>
      <c r="G23" s="34"/>
      <c r="H23" s="48"/>
      <c r="I23" s="48"/>
    </row>
    <row r="24" spans="1:9" s="49" customFormat="1" ht="14.25" customHeight="1">
      <c r="A24" s="35"/>
      <c r="B24" s="34"/>
      <c r="C24" s="29" t="s">
        <v>36</v>
      </c>
      <c r="D24" s="32"/>
      <c r="E24" s="32"/>
      <c r="F24" s="32"/>
      <c r="G24" s="34"/>
      <c r="H24" s="48"/>
      <c r="I24" s="48"/>
    </row>
    <row r="25" spans="1:9" s="49" customFormat="1" ht="14.25" customHeight="1">
      <c r="A25" s="35"/>
      <c r="B25" s="34"/>
      <c r="C25" s="29" t="s">
        <v>37</v>
      </c>
      <c r="D25" s="32">
        <f>E25+F25</f>
        <v>23.9</v>
      </c>
      <c r="E25" s="32">
        <v>23.9</v>
      </c>
      <c r="F25" s="32"/>
      <c r="G25" s="34"/>
      <c r="H25" s="48"/>
      <c r="I25" s="48"/>
    </row>
    <row r="26" spans="1:9" s="49" customFormat="1" ht="14.25" customHeight="1">
      <c r="A26" s="35"/>
      <c r="B26" s="34"/>
      <c r="C26" s="29" t="s">
        <v>38</v>
      </c>
      <c r="D26" s="32"/>
      <c r="E26" s="32"/>
      <c r="F26" s="32"/>
      <c r="G26" s="34"/>
      <c r="H26" s="48"/>
      <c r="I26" s="48"/>
    </row>
    <row r="27" spans="1:9" s="49" customFormat="1" ht="14.25" customHeight="1">
      <c r="A27" s="35"/>
      <c r="B27" s="34"/>
      <c r="C27" s="29" t="s">
        <v>39</v>
      </c>
      <c r="D27" s="32"/>
      <c r="E27" s="32"/>
      <c r="F27" s="32"/>
      <c r="G27" s="34"/>
      <c r="H27" s="48"/>
      <c r="I27" s="48"/>
    </row>
    <row r="28" spans="1:9" s="49" customFormat="1" ht="14.25" customHeight="1">
      <c r="A28" s="35"/>
      <c r="B28" s="34"/>
      <c r="C28" s="29" t="s">
        <v>40</v>
      </c>
      <c r="D28" s="32"/>
      <c r="E28" s="32"/>
      <c r="F28" s="32"/>
      <c r="G28" s="34"/>
      <c r="H28" s="48"/>
      <c r="I28" s="48"/>
    </row>
    <row r="29" spans="1:9" s="49" customFormat="1" ht="14.25" customHeight="1">
      <c r="A29" s="62" t="s">
        <v>99</v>
      </c>
      <c r="B29" s="34">
        <f>B7+B8+B9</f>
        <v>10432.24</v>
      </c>
      <c r="C29" s="62" t="s">
        <v>96</v>
      </c>
      <c r="D29" s="32">
        <f>D14+D15+D25</f>
        <v>10432.24</v>
      </c>
      <c r="E29" s="32">
        <f>E14+E15+E25</f>
        <v>9932.24</v>
      </c>
      <c r="F29" s="32">
        <f>F14+F15</f>
        <v>500</v>
      </c>
      <c r="G29" s="34"/>
      <c r="H29" s="48"/>
      <c r="I29" s="48"/>
    </row>
    <row r="30" spans="1:9" s="49" customFormat="1" ht="14.25" customHeight="1">
      <c r="A30" s="63" t="s">
        <v>100</v>
      </c>
      <c r="B30" s="34"/>
      <c r="C30" s="34" t="s">
        <v>101</v>
      </c>
      <c r="D30" s="32"/>
      <c r="E30" s="32"/>
      <c r="F30" s="32"/>
      <c r="G30" s="34"/>
      <c r="H30" s="48"/>
      <c r="I30" s="48"/>
    </row>
    <row r="31" spans="1:9" s="49" customFormat="1" ht="14.25" customHeight="1">
      <c r="A31" s="24" t="s">
        <v>41</v>
      </c>
      <c r="B31" s="34">
        <f>B29</f>
        <v>10432.24</v>
      </c>
      <c r="C31" s="24" t="s">
        <v>41</v>
      </c>
      <c r="D31" s="32">
        <f>D29</f>
        <v>10432.24</v>
      </c>
      <c r="E31" s="32">
        <f>E29</f>
        <v>9932.24</v>
      </c>
      <c r="F31" s="32">
        <f>F29</f>
        <v>500</v>
      </c>
      <c r="G31" s="36"/>
      <c r="H31" s="48"/>
      <c r="I31" s="48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9">
      <selection activeCell="I15" sqref="I15"/>
    </sheetView>
  </sheetViews>
  <sheetFormatPr defaultColWidth="9.00390625" defaultRowHeight="14.25"/>
  <cols>
    <col min="1" max="1" width="10.75390625" style="12" customWidth="1"/>
    <col min="2" max="2" width="29.375" style="12" customWidth="1"/>
    <col min="3" max="3" width="32.625" style="11" customWidth="1"/>
    <col min="4" max="5" width="32.625" style="12" customWidth="1"/>
    <col min="6" max="16384" width="9.00390625" style="12" customWidth="1"/>
  </cols>
  <sheetData>
    <row r="1" spans="1:7" s="49" customFormat="1" ht="21" customHeight="1">
      <c r="A1" s="64" t="s">
        <v>104</v>
      </c>
      <c r="C1" s="76"/>
      <c r="F1" s="48"/>
      <c r="G1" s="48"/>
    </row>
    <row r="2" spans="1:5" s="3" customFormat="1" ht="30" customHeight="1">
      <c r="A2" s="115" t="s">
        <v>110</v>
      </c>
      <c r="B2" s="116"/>
      <c r="C2" s="116"/>
      <c r="D2" s="116"/>
      <c r="E2" s="116"/>
    </row>
    <row r="3" spans="1:5" s="4" customFormat="1" ht="10.5" customHeight="1" hidden="1">
      <c r="A3" s="13"/>
      <c r="B3" s="13"/>
      <c r="C3" s="13"/>
      <c r="E3" s="5" t="s">
        <v>11</v>
      </c>
    </row>
    <row r="4" spans="1:5" s="4" customFormat="1" ht="15" customHeight="1">
      <c r="A4" s="6"/>
      <c r="B4" s="14"/>
      <c r="C4" s="78"/>
      <c r="D4" s="7"/>
      <c r="E4" s="8" t="s">
        <v>3</v>
      </c>
    </row>
    <row r="5" spans="1:5" s="11" customFormat="1" ht="20.25" customHeight="1">
      <c r="A5" s="117" t="s">
        <v>67</v>
      </c>
      <c r="B5" s="118"/>
      <c r="C5" s="119" t="s">
        <v>75</v>
      </c>
      <c r="D5" s="114" t="s">
        <v>12</v>
      </c>
      <c r="E5" s="114" t="s">
        <v>13</v>
      </c>
    </row>
    <row r="6" spans="1:5" s="11" customFormat="1" ht="24.75" customHeight="1">
      <c r="A6" s="118" t="s">
        <v>14</v>
      </c>
      <c r="B6" s="118" t="s">
        <v>5</v>
      </c>
      <c r="C6" s="114"/>
      <c r="D6" s="114"/>
      <c r="E6" s="114"/>
    </row>
    <row r="7" spans="1:5" s="11" customFormat="1" ht="18" customHeight="1">
      <c r="A7" s="118"/>
      <c r="B7" s="118"/>
      <c r="C7" s="114"/>
      <c r="D7" s="114"/>
      <c r="E7" s="114"/>
    </row>
    <row r="8" spans="1:5" s="11" customFormat="1" ht="22.5" customHeight="1">
      <c r="A8" s="118"/>
      <c r="B8" s="118"/>
      <c r="C8" s="114"/>
      <c r="D8" s="114"/>
      <c r="E8" s="114"/>
    </row>
    <row r="9" spans="1:5" s="11" customFormat="1" ht="22.5" customHeight="1">
      <c r="A9" s="113" t="s">
        <v>6</v>
      </c>
      <c r="B9" s="113"/>
      <c r="C9" s="15">
        <f>D9+E9</f>
        <v>9932.24</v>
      </c>
      <c r="D9" s="15">
        <f>SUM(D10:D33)</f>
        <v>838.24</v>
      </c>
      <c r="E9" s="15">
        <f>SUM(E10:E33)</f>
        <v>9094</v>
      </c>
    </row>
    <row r="10" spans="1:5" s="11" customFormat="1" ht="22.5" customHeight="1">
      <c r="A10" s="71" t="s">
        <v>116</v>
      </c>
      <c r="B10" s="89" t="s">
        <v>115</v>
      </c>
      <c r="C10" s="15">
        <f>D10+E10</f>
        <v>386.07</v>
      </c>
      <c r="D10" s="15">
        <v>350.07</v>
      </c>
      <c r="E10" s="15">
        <v>36</v>
      </c>
    </row>
    <row r="11" spans="1:5" s="11" customFormat="1" ht="22.5" customHeight="1">
      <c r="A11" s="71" t="s">
        <v>117</v>
      </c>
      <c r="B11" s="89" t="s">
        <v>124</v>
      </c>
      <c r="C11" s="15">
        <f aca="true" t="shared" si="0" ref="C11:C33">D11+E11</f>
        <v>23.9</v>
      </c>
      <c r="D11" s="15">
        <v>23.9</v>
      </c>
      <c r="E11" s="15"/>
    </row>
    <row r="12" spans="1:5" s="11" customFormat="1" ht="22.5" customHeight="1">
      <c r="A12" s="71" t="s">
        <v>125</v>
      </c>
      <c r="B12" s="92" t="s">
        <v>171</v>
      </c>
      <c r="C12" s="15">
        <f t="shared" si="0"/>
        <v>77.56</v>
      </c>
      <c r="D12" s="15">
        <v>67.56</v>
      </c>
      <c r="E12" s="15">
        <v>10</v>
      </c>
    </row>
    <row r="13" spans="1:5" s="11" customFormat="1" ht="22.5" customHeight="1">
      <c r="A13" s="71" t="s">
        <v>127</v>
      </c>
      <c r="B13" s="92" t="s">
        <v>172</v>
      </c>
      <c r="C13" s="15">
        <f t="shared" si="0"/>
        <v>326.64</v>
      </c>
      <c r="D13" s="15">
        <v>326.64</v>
      </c>
      <c r="E13" s="15"/>
    </row>
    <row r="14" spans="1:5" s="11" customFormat="1" ht="22.5" customHeight="1">
      <c r="A14" s="71" t="s">
        <v>129</v>
      </c>
      <c r="B14" s="92" t="s">
        <v>173</v>
      </c>
      <c r="C14" s="15">
        <f t="shared" si="0"/>
        <v>90.07</v>
      </c>
      <c r="D14" s="15">
        <v>70.07</v>
      </c>
      <c r="E14" s="15">
        <v>20</v>
      </c>
    </row>
    <row r="15" spans="1:5" s="11" customFormat="1" ht="22.5" customHeight="1">
      <c r="A15" s="90" t="s">
        <v>131</v>
      </c>
      <c r="B15" s="74" t="s">
        <v>151</v>
      </c>
      <c r="C15" s="15">
        <f t="shared" si="0"/>
        <v>980</v>
      </c>
      <c r="D15" s="15"/>
      <c r="E15" s="15">
        <v>980</v>
      </c>
    </row>
    <row r="16" spans="1:5" s="11" customFormat="1" ht="22.5" customHeight="1">
      <c r="A16" s="90" t="s">
        <v>132</v>
      </c>
      <c r="B16" s="74" t="s">
        <v>152</v>
      </c>
      <c r="C16" s="15">
        <f t="shared" si="0"/>
        <v>4034</v>
      </c>
      <c r="D16" s="15"/>
      <c r="E16" s="15">
        <v>4034</v>
      </c>
    </row>
    <row r="17" spans="1:5" s="11" customFormat="1" ht="22.5" customHeight="1">
      <c r="A17" s="90" t="s">
        <v>134</v>
      </c>
      <c r="B17" s="74" t="s">
        <v>154</v>
      </c>
      <c r="C17" s="15">
        <f t="shared" si="0"/>
        <v>45</v>
      </c>
      <c r="D17" s="15"/>
      <c r="E17" s="15">
        <v>45</v>
      </c>
    </row>
    <row r="18" spans="1:5" s="11" customFormat="1" ht="22.5" customHeight="1">
      <c r="A18" s="90" t="s">
        <v>135</v>
      </c>
      <c r="B18" s="74" t="s">
        <v>155</v>
      </c>
      <c r="C18" s="15">
        <f t="shared" si="0"/>
        <v>53</v>
      </c>
      <c r="D18" s="15"/>
      <c r="E18" s="15">
        <v>53</v>
      </c>
    </row>
    <row r="19" spans="1:5" s="11" customFormat="1" ht="22.5" customHeight="1">
      <c r="A19" s="90" t="s">
        <v>136</v>
      </c>
      <c r="B19" s="74" t="s">
        <v>156</v>
      </c>
      <c r="C19" s="15">
        <f t="shared" si="0"/>
        <v>10</v>
      </c>
      <c r="D19" s="15"/>
      <c r="E19" s="15">
        <v>10</v>
      </c>
    </row>
    <row r="20" spans="1:5" s="11" customFormat="1" ht="22.5" customHeight="1">
      <c r="A20" s="90" t="s">
        <v>137</v>
      </c>
      <c r="B20" s="91" t="s">
        <v>157</v>
      </c>
      <c r="C20" s="15">
        <f t="shared" si="0"/>
        <v>1380</v>
      </c>
      <c r="D20" s="15"/>
      <c r="E20" s="15">
        <v>1380</v>
      </c>
    </row>
    <row r="21" spans="1:5" s="11" customFormat="1" ht="22.5" customHeight="1">
      <c r="A21" s="90" t="s">
        <v>138</v>
      </c>
      <c r="B21" s="80" t="s">
        <v>158</v>
      </c>
      <c r="C21" s="15">
        <f t="shared" si="0"/>
        <v>20</v>
      </c>
      <c r="D21" s="15"/>
      <c r="E21" s="15">
        <v>20</v>
      </c>
    </row>
    <row r="22" spans="1:5" s="11" customFormat="1" ht="22.5" customHeight="1">
      <c r="A22" s="90" t="s">
        <v>139</v>
      </c>
      <c r="B22" s="91" t="s">
        <v>159</v>
      </c>
      <c r="C22" s="15">
        <f t="shared" si="0"/>
        <v>3</v>
      </c>
      <c r="D22" s="15"/>
      <c r="E22" s="15">
        <v>3</v>
      </c>
    </row>
    <row r="23" spans="1:5" s="11" customFormat="1" ht="22.5" customHeight="1">
      <c r="A23" s="90" t="s">
        <v>140</v>
      </c>
      <c r="B23" s="91" t="s">
        <v>160</v>
      </c>
      <c r="C23" s="15">
        <f t="shared" si="0"/>
        <v>379.8</v>
      </c>
      <c r="D23" s="15"/>
      <c r="E23" s="15">
        <v>379.8</v>
      </c>
    </row>
    <row r="24" spans="1:5" s="11" customFormat="1" ht="22.5" customHeight="1">
      <c r="A24" s="90" t="s">
        <v>141</v>
      </c>
      <c r="B24" s="91" t="s">
        <v>161</v>
      </c>
      <c r="C24" s="15">
        <f t="shared" si="0"/>
        <v>343</v>
      </c>
      <c r="D24" s="15"/>
      <c r="E24" s="15">
        <v>343</v>
      </c>
    </row>
    <row r="25" spans="1:5" s="11" customFormat="1" ht="22.5" customHeight="1">
      <c r="A25" s="90" t="s">
        <v>142</v>
      </c>
      <c r="B25" s="91" t="s">
        <v>162</v>
      </c>
      <c r="C25" s="15">
        <f t="shared" si="0"/>
        <v>853.8</v>
      </c>
      <c r="D25" s="15"/>
      <c r="E25" s="15">
        <v>853.8</v>
      </c>
    </row>
    <row r="26" spans="1:5" s="11" customFormat="1" ht="22.5" customHeight="1">
      <c r="A26" s="90" t="s">
        <v>143</v>
      </c>
      <c r="B26" s="91" t="s">
        <v>163</v>
      </c>
      <c r="C26" s="15">
        <f t="shared" si="0"/>
        <v>424.4</v>
      </c>
      <c r="D26" s="15"/>
      <c r="E26" s="15">
        <v>424.4</v>
      </c>
    </row>
    <row r="27" spans="1:5" s="11" customFormat="1" ht="22.5" customHeight="1">
      <c r="A27" s="90" t="s">
        <v>144</v>
      </c>
      <c r="B27" s="91" t="s">
        <v>164</v>
      </c>
      <c r="C27" s="15">
        <f t="shared" si="0"/>
        <v>288</v>
      </c>
      <c r="D27" s="15"/>
      <c r="E27" s="15">
        <v>288</v>
      </c>
    </row>
    <row r="28" spans="1:5" ht="22.5" customHeight="1">
      <c r="A28" s="90" t="s">
        <v>145</v>
      </c>
      <c r="B28" s="91" t="s">
        <v>165</v>
      </c>
      <c r="C28" s="15">
        <f t="shared" si="0"/>
        <v>80</v>
      </c>
      <c r="D28" s="18"/>
      <c r="E28" s="59">
        <v>80</v>
      </c>
    </row>
    <row r="29" spans="1:5" ht="22.5" customHeight="1">
      <c r="A29" s="90" t="s">
        <v>146</v>
      </c>
      <c r="B29" s="91" t="s">
        <v>166</v>
      </c>
      <c r="C29" s="15">
        <f t="shared" si="0"/>
        <v>32</v>
      </c>
      <c r="D29" s="17"/>
      <c r="E29" s="59">
        <v>32</v>
      </c>
    </row>
    <row r="30" spans="1:5" ht="22.5" customHeight="1">
      <c r="A30" s="90" t="s">
        <v>147</v>
      </c>
      <c r="B30" s="91" t="s">
        <v>167</v>
      </c>
      <c r="C30" s="15">
        <f t="shared" si="0"/>
        <v>7</v>
      </c>
      <c r="D30" s="17"/>
      <c r="E30" s="59">
        <v>7</v>
      </c>
    </row>
    <row r="31" spans="1:5" ht="22.5" customHeight="1">
      <c r="A31" s="90" t="s">
        <v>148</v>
      </c>
      <c r="B31" s="91" t="s">
        <v>168</v>
      </c>
      <c r="C31" s="15">
        <f t="shared" si="0"/>
        <v>35</v>
      </c>
      <c r="D31" s="17"/>
      <c r="E31" s="59">
        <v>35</v>
      </c>
    </row>
    <row r="32" spans="1:5" ht="22.5" customHeight="1">
      <c r="A32" s="90" t="s">
        <v>149</v>
      </c>
      <c r="B32" s="91" t="s">
        <v>169</v>
      </c>
      <c r="C32" s="15">
        <f t="shared" si="0"/>
        <v>10</v>
      </c>
      <c r="D32" s="17"/>
      <c r="E32" s="59">
        <v>10</v>
      </c>
    </row>
    <row r="33" spans="1:5" ht="22.5" customHeight="1">
      <c r="A33" s="90" t="s">
        <v>150</v>
      </c>
      <c r="B33" s="91" t="s">
        <v>170</v>
      </c>
      <c r="C33" s="15">
        <f t="shared" si="0"/>
        <v>50</v>
      </c>
      <c r="D33" s="17"/>
      <c r="E33" s="59">
        <v>50</v>
      </c>
    </row>
    <row r="34" ht="15.75">
      <c r="A34" s="19"/>
    </row>
  </sheetData>
  <sheetProtection/>
  <mergeCells count="8">
    <mergeCell ref="A9:B9"/>
    <mergeCell ref="E5:E8"/>
    <mergeCell ref="A2:E2"/>
    <mergeCell ref="A5:B5"/>
    <mergeCell ref="A6:A8"/>
    <mergeCell ref="B6:B8"/>
    <mergeCell ref="C5:C8"/>
    <mergeCell ref="D5:D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7">
      <selection activeCell="D17" sqref="D17"/>
    </sheetView>
  </sheetViews>
  <sheetFormatPr defaultColWidth="9.00390625" defaultRowHeight="14.25"/>
  <cols>
    <col min="1" max="1" width="10.00390625" style="11" customWidth="1"/>
    <col min="2" max="2" width="26.125" style="12" customWidth="1"/>
    <col min="3" max="5" width="23.125" style="11" customWidth="1"/>
    <col min="6" max="16384" width="9.00390625" style="12" customWidth="1"/>
  </cols>
  <sheetData>
    <row r="1" spans="1:7" s="49" customFormat="1" ht="21.75" customHeight="1">
      <c r="A1" s="76" t="s">
        <v>105</v>
      </c>
      <c r="B1" s="95"/>
      <c r="C1" s="76"/>
      <c r="D1" s="76"/>
      <c r="E1" s="76"/>
      <c r="F1" s="48"/>
      <c r="G1" s="48"/>
    </row>
    <row r="2" spans="1:5" s="3" customFormat="1" ht="30" customHeight="1">
      <c r="A2" s="115" t="s">
        <v>111</v>
      </c>
      <c r="B2" s="116"/>
      <c r="C2" s="116"/>
      <c r="D2" s="116"/>
      <c r="E2" s="116"/>
    </row>
    <row r="3" spans="1:5" s="4" customFormat="1" ht="10.5" customHeight="1" hidden="1">
      <c r="A3" s="13"/>
      <c r="C3" s="13"/>
      <c r="D3" s="13"/>
      <c r="E3" s="66" t="s">
        <v>2</v>
      </c>
    </row>
    <row r="4" spans="1:5" s="4" customFormat="1" ht="15" customHeight="1">
      <c r="A4" s="67"/>
      <c r="B4" s="96"/>
      <c r="C4" s="14"/>
      <c r="D4" s="14"/>
      <c r="E4" s="67" t="s">
        <v>3</v>
      </c>
    </row>
    <row r="5" spans="1:5" s="9" customFormat="1" ht="23.25" customHeight="1">
      <c r="A5" s="117" t="s">
        <v>67</v>
      </c>
      <c r="B5" s="118"/>
      <c r="C5" s="119" t="s">
        <v>76</v>
      </c>
      <c r="D5" s="119"/>
      <c r="E5" s="119"/>
    </row>
    <row r="6" spans="1:5" s="9" customFormat="1" ht="37.5" customHeight="1">
      <c r="A6" s="52" t="s">
        <v>4</v>
      </c>
      <c r="B6" s="97" t="s">
        <v>5</v>
      </c>
      <c r="C6" s="57" t="s">
        <v>77</v>
      </c>
      <c r="D6" s="57" t="s">
        <v>78</v>
      </c>
      <c r="E6" s="58" t="s">
        <v>79</v>
      </c>
    </row>
    <row r="7" spans="1:5" s="11" customFormat="1" ht="22.5" customHeight="1">
      <c r="A7" s="113" t="s">
        <v>10</v>
      </c>
      <c r="B7" s="113"/>
      <c r="C7" s="81">
        <f>D7+E7</f>
        <v>838.2400000000001</v>
      </c>
      <c r="D7" s="10">
        <f>SUM(D8:D28)</f>
        <v>806.3800000000001</v>
      </c>
      <c r="E7" s="15">
        <f>SUM(E8:E28)</f>
        <v>31.86</v>
      </c>
    </row>
    <row r="8" spans="1:5" ht="22.5" customHeight="1">
      <c r="A8" s="90">
        <v>30101</v>
      </c>
      <c r="B8" s="98" t="s">
        <v>174</v>
      </c>
      <c r="C8" s="81">
        <f aca="true" t="shared" si="0" ref="C8:C28">D8+E8</f>
        <v>143.18</v>
      </c>
      <c r="D8" s="10">
        <v>143.18</v>
      </c>
      <c r="E8" s="59"/>
    </row>
    <row r="9" spans="1:5" ht="22.5" customHeight="1">
      <c r="A9" s="90" t="s">
        <v>175</v>
      </c>
      <c r="B9" s="98" t="s">
        <v>176</v>
      </c>
      <c r="C9" s="81">
        <f t="shared" si="0"/>
        <v>57.9</v>
      </c>
      <c r="D9" s="10">
        <v>57.9</v>
      </c>
      <c r="E9" s="59"/>
    </row>
    <row r="10" spans="1:5" ht="22.5" customHeight="1">
      <c r="A10" s="90" t="s">
        <v>177</v>
      </c>
      <c r="B10" s="98" t="s">
        <v>178</v>
      </c>
      <c r="C10" s="81">
        <f t="shared" si="0"/>
        <v>13.64</v>
      </c>
      <c r="D10" s="10">
        <v>13.64</v>
      </c>
      <c r="E10" s="59"/>
    </row>
    <row r="11" spans="1:5" ht="22.5" customHeight="1">
      <c r="A11" s="90" t="s">
        <v>179</v>
      </c>
      <c r="B11" s="98" t="s">
        <v>180</v>
      </c>
      <c r="C11" s="81">
        <f t="shared" si="0"/>
        <v>81.87</v>
      </c>
      <c r="D11" s="10">
        <v>81.87</v>
      </c>
      <c r="E11" s="59"/>
    </row>
    <row r="12" spans="1:5" ht="22.5" customHeight="1">
      <c r="A12" s="90" t="s">
        <v>181</v>
      </c>
      <c r="B12" s="98" t="s">
        <v>182</v>
      </c>
      <c r="C12" s="81">
        <f t="shared" si="0"/>
        <v>27.8</v>
      </c>
      <c r="D12" s="10">
        <v>27.8</v>
      </c>
      <c r="E12" s="59"/>
    </row>
    <row r="13" spans="1:5" ht="22.5" customHeight="1">
      <c r="A13" s="90" t="s">
        <v>183</v>
      </c>
      <c r="B13" s="98" t="s">
        <v>184</v>
      </c>
      <c r="C13" s="81">
        <f t="shared" si="0"/>
        <v>138.51</v>
      </c>
      <c r="D13" s="10">
        <v>138.51</v>
      </c>
      <c r="E13" s="59"/>
    </row>
    <row r="14" spans="1:5" ht="22.5" customHeight="1">
      <c r="A14" s="90" t="s">
        <v>185</v>
      </c>
      <c r="B14" s="98" t="s">
        <v>186</v>
      </c>
      <c r="C14" s="81">
        <f t="shared" si="0"/>
        <v>2.93</v>
      </c>
      <c r="D14" s="10">
        <v>2.93</v>
      </c>
      <c r="E14" s="59"/>
    </row>
    <row r="15" spans="1:5" ht="22.5" customHeight="1">
      <c r="A15" s="90" t="s">
        <v>187</v>
      </c>
      <c r="B15" s="98" t="s">
        <v>188</v>
      </c>
      <c r="C15" s="81">
        <f t="shared" si="0"/>
        <v>23.9</v>
      </c>
      <c r="D15" s="10">
        <v>23.9</v>
      </c>
      <c r="E15" s="59"/>
    </row>
    <row r="16" spans="1:5" ht="22.5" customHeight="1">
      <c r="A16" s="90" t="s">
        <v>189</v>
      </c>
      <c r="B16" s="98" t="s">
        <v>190</v>
      </c>
      <c r="C16" s="81">
        <f t="shared" si="0"/>
        <v>18.42</v>
      </c>
      <c r="D16" s="10">
        <v>18.42</v>
      </c>
      <c r="E16" s="59"/>
    </row>
    <row r="17" spans="1:5" ht="22.5" customHeight="1">
      <c r="A17" s="90">
        <v>30104</v>
      </c>
      <c r="B17" s="98" t="s">
        <v>209</v>
      </c>
      <c r="C17" s="81">
        <f t="shared" si="0"/>
        <v>4.42</v>
      </c>
      <c r="D17" s="79">
        <v>4.42</v>
      </c>
      <c r="E17" s="77"/>
    </row>
    <row r="18" spans="1:5" ht="22.5" customHeight="1">
      <c r="A18" s="90" t="s">
        <v>210</v>
      </c>
      <c r="B18" s="98" t="s">
        <v>211</v>
      </c>
      <c r="C18" s="81">
        <f t="shared" si="0"/>
        <v>293.81</v>
      </c>
      <c r="D18" s="79">
        <v>293.81</v>
      </c>
      <c r="E18" s="77"/>
    </row>
    <row r="19" spans="1:5" ht="22.5" customHeight="1">
      <c r="A19" s="90" t="s">
        <v>212</v>
      </c>
      <c r="B19" s="98" t="s">
        <v>213</v>
      </c>
      <c r="C19" s="81">
        <f t="shared" si="0"/>
        <v>1.4</v>
      </c>
      <c r="D19" s="79"/>
      <c r="E19" s="82">
        <v>1.4</v>
      </c>
    </row>
    <row r="20" spans="1:5" ht="22.5" customHeight="1">
      <c r="A20" s="90" t="s">
        <v>191</v>
      </c>
      <c r="B20" s="98" t="s">
        <v>192</v>
      </c>
      <c r="C20" s="81">
        <f t="shared" si="0"/>
        <v>3.5</v>
      </c>
      <c r="D20" s="10"/>
      <c r="E20" s="59">
        <v>3.5</v>
      </c>
    </row>
    <row r="21" spans="1:5" ht="22.5" customHeight="1">
      <c r="A21" s="90" t="s">
        <v>193</v>
      </c>
      <c r="B21" s="98" t="s">
        <v>194</v>
      </c>
      <c r="C21" s="81">
        <f t="shared" si="0"/>
        <v>3.3</v>
      </c>
      <c r="D21" s="10"/>
      <c r="E21" s="59">
        <v>3.3</v>
      </c>
    </row>
    <row r="22" spans="1:5" ht="22.5" customHeight="1">
      <c r="A22" s="90" t="s">
        <v>195</v>
      </c>
      <c r="B22" s="98" t="s">
        <v>196</v>
      </c>
      <c r="C22" s="81">
        <f t="shared" si="0"/>
        <v>0.3</v>
      </c>
      <c r="D22" s="10"/>
      <c r="E22" s="59">
        <v>0.3</v>
      </c>
    </row>
    <row r="23" spans="1:5" ht="22.5" customHeight="1">
      <c r="A23" s="90" t="s">
        <v>197</v>
      </c>
      <c r="B23" s="98" t="s">
        <v>198</v>
      </c>
      <c r="C23" s="81">
        <f t="shared" si="0"/>
        <v>5.52</v>
      </c>
      <c r="D23" s="10"/>
      <c r="E23" s="59">
        <v>5.52</v>
      </c>
    </row>
    <row r="24" spans="1:5" ht="22.5" customHeight="1">
      <c r="A24" s="90" t="s">
        <v>199</v>
      </c>
      <c r="B24" s="98" t="s">
        <v>200</v>
      </c>
      <c r="C24" s="81">
        <f t="shared" si="0"/>
        <v>3.3</v>
      </c>
      <c r="D24" s="10"/>
      <c r="E24" s="59">
        <v>3.3</v>
      </c>
    </row>
    <row r="25" spans="1:5" ht="22.5" customHeight="1">
      <c r="A25" s="90" t="s">
        <v>201</v>
      </c>
      <c r="B25" s="98" t="s">
        <v>202</v>
      </c>
      <c r="C25" s="81">
        <f t="shared" si="0"/>
        <v>2</v>
      </c>
      <c r="D25" s="10"/>
      <c r="E25" s="59">
        <v>2</v>
      </c>
    </row>
    <row r="26" spans="1:5" ht="22.5" customHeight="1">
      <c r="A26" s="90" t="s">
        <v>203</v>
      </c>
      <c r="B26" s="98" t="s">
        <v>204</v>
      </c>
      <c r="C26" s="81">
        <f t="shared" si="0"/>
        <v>3</v>
      </c>
      <c r="D26" s="82"/>
      <c r="E26" s="59">
        <v>3</v>
      </c>
    </row>
    <row r="27" spans="1:5" ht="22.5" customHeight="1">
      <c r="A27" s="90" t="s">
        <v>205</v>
      </c>
      <c r="B27" s="98" t="s">
        <v>206</v>
      </c>
      <c r="C27" s="81">
        <f t="shared" si="0"/>
        <v>8</v>
      </c>
      <c r="D27" s="82"/>
      <c r="E27" s="59">
        <v>8</v>
      </c>
    </row>
    <row r="28" spans="1:5" ht="22.5" customHeight="1">
      <c r="A28" s="90" t="s">
        <v>207</v>
      </c>
      <c r="B28" s="98" t="s">
        <v>208</v>
      </c>
      <c r="C28" s="81">
        <f t="shared" si="0"/>
        <v>1.54</v>
      </c>
      <c r="D28" s="82"/>
      <c r="E28" s="79">
        <v>1.54</v>
      </c>
    </row>
    <row r="29" spans="1:5" ht="22.5" customHeight="1">
      <c r="A29" s="12"/>
      <c r="C29" s="12"/>
      <c r="D29" s="12"/>
      <c r="E29" s="12"/>
    </row>
    <row r="30" spans="1:5" ht="24" customHeight="1">
      <c r="A30" s="12"/>
      <c r="C30" s="12"/>
      <c r="D30" s="12"/>
      <c r="E30" s="12"/>
    </row>
    <row r="31" spans="1:5" ht="22.5" customHeight="1">
      <c r="A31" s="12"/>
      <c r="C31" s="12"/>
      <c r="D31" s="12"/>
      <c r="E31" s="12"/>
    </row>
  </sheetData>
  <sheetProtection/>
  <mergeCells count="4">
    <mergeCell ref="A7:B7"/>
    <mergeCell ref="A2:E2"/>
    <mergeCell ref="A5:B5"/>
    <mergeCell ref="C5:E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2" width="5.375" style="12" customWidth="1"/>
    <col min="3" max="3" width="28.50390625" style="12" customWidth="1"/>
    <col min="4" max="4" width="19.875" style="11" customWidth="1"/>
    <col min="5" max="5" width="19.875" style="12" customWidth="1"/>
    <col min="6" max="6" width="19.875" style="11" customWidth="1"/>
    <col min="7" max="16384" width="9.00390625" style="12" customWidth="1"/>
  </cols>
  <sheetData>
    <row r="1" spans="1:6" s="49" customFormat="1" ht="21" customHeight="1">
      <c r="A1" s="64" t="s">
        <v>106</v>
      </c>
      <c r="D1" s="76"/>
      <c r="E1" s="48"/>
      <c r="F1" s="84"/>
    </row>
    <row r="2" spans="1:6" s="3" customFormat="1" ht="30" customHeight="1">
      <c r="A2" s="115" t="s">
        <v>112</v>
      </c>
      <c r="B2" s="116"/>
      <c r="C2" s="116"/>
      <c r="D2" s="116"/>
      <c r="E2" s="116"/>
      <c r="F2" s="116"/>
    </row>
    <row r="3" spans="1:6" s="4" customFormat="1" ht="10.5" customHeight="1" hidden="1">
      <c r="A3" s="13"/>
      <c r="B3" s="13"/>
      <c r="C3" s="13"/>
      <c r="D3" s="13"/>
      <c r="F3" s="13"/>
    </row>
    <row r="4" spans="1:6" s="4" customFormat="1" ht="15" customHeight="1">
      <c r="A4" s="6"/>
      <c r="B4" s="14"/>
      <c r="C4" s="14"/>
      <c r="D4" s="78"/>
      <c r="E4" s="7"/>
      <c r="F4" s="67" t="s">
        <v>1</v>
      </c>
    </row>
    <row r="5" spans="1:6" s="9" customFormat="1" ht="20.25" customHeight="1">
      <c r="A5" s="117" t="s">
        <v>67</v>
      </c>
      <c r="B5" s="118"/>
      <c r="C5" s="118"/>
      <c r="D5" s="119" t="s">
        <v>80</v>
      </c>
      <c r="E5" s="114" t="s">
        <v>8</v>
      </c>
      <c r="F5" s="114" t="s">
        <v>9</v>
      </c>
    </row>
    <row r="6" spans="1:6" s="9" customFormat="1" ht="27" customHeight="1">
      <c r="A6" s="118" t="s">
        <v>7</v>
      </c>
      <c r="B6" s="118"/>
      <c r="C6" s="118" t="s">
        <v>5</v>
      </c>
      <c r="D6" s="119"/>
      <c r="E6" s="114"/>
      <c r="F6" s="114"/>
    </row>
    <row r="7" spans="1:6" s="9" customFormat="1" ht="18" customHeight="1">
      <c r="A7" s="118"/>
      <c r="B7" s="118"/>
      <c r="C7" s="118"/>
      <c r="D7" s="119"/>
      <c r="E7" s="114"/>
      <c r="F7" s="114"/>
    </row>
    <row r="8" spans="1:6" s="9" customFormat="1" ht="22.5" customHeight="1">
      <c r="A8" s="118"/>
      <c r="B8" s="118"/>
      <c r="C8" s="118"/>
      <c r="D8" s="119"/>
      <c r="E8" s="114"/>
      <c r="F8" s="114"/>
    </row>
    <row r="9" spans="1:6" s="11" customFormat="1" ht="22.5" customHeight="1">
      <c r="A9" s="113" t="s">
        <v>6</v>
      </c>
      <c r="B9" s="113"/>
      <c r="C9" s="113"/>
      <c r="D9" s="15">
        <f>SUM(D10:D15)</f>
        <v>500</v>
      </c>
      <c r="E9" s="15">
        <f>SUM(E10:E15)</f>
        <v>0</v>
      </c>
      <c r="F9" s="15">
        <f>SUM(F10:F15)</f>
        <v>500</v>
      </c>
    </row>
    <row r="10" spans="1:6" ht="22.5" customHeight="1">
      <c r="A10" s="113">
        <v>2296002</v>
      </c>
      <c r="B10" s="113"/>
      <c r="C10" s="73" t="s">
        <v>118</v>
      </c>
      <c r="D10" s="83">
        <f>E10+F10</f>
        <v>500</v>
      </c>
      <c r="E10" s="18">
        <v>0</v>
      </c>
      <c r="F10" s="15">
        <v>500</v>
      </c>
    </row>
    <row r="11" spans="1:6" ht="22.5" customHeight="1">
      <c r="A11" s="113"/>
      <c r="B11" s="113"/>
      <c r="C11" s="16"/>
      <c r="D11" s="59"/>
      <c r="E11" s="17"/>
      <c r="F11" s="59"/>
    </row>
    <row r="12" spans="1:6" ht="22.5" customHeight="1">
      <c r="A12" s="113"/>
      <c r="B12" s="113"/>
      <c r="C12" s="16"/>
      <c r="D12" s="59"/>
      <c r="E12" s="17"/>
      <c r="F12" s="59"/>
    </row>
    <row r="13" spans="1:6" ht="22.5" customHeight="1">
      <c r="A13" s="113"/>
      <c r="B13" s="113"/>
      <c r="C13" s="16"/>
      <c r="D13" s="59"/>
      <c r="E13" s="17"/>
      <c r="F13" s="59"/>
    </row>
    <row r="14" spans="1:6" ht="22.5" customHeight="1">
      <c r="A14" s="113"/>
      <c r="B14" s="113"/>
      <c r="C14" s="16"/>
      <c r="D14" s="59"/>
      <c r="E14" s="17"/>
      <c r="F14" s="59"/>
    </row>
    <row r="15" spans="1:6" ht="22.5" customHeight="1">
      <c r="A15" s="113"/>
      <c r="B15" s="113"/>
      <c r="C15" s="16"/>
      <c r="D15" s="59"/>
      <c r="E15" s="17"/>
      <c r="F15" s="59"/>
    </row>
    <row r="16" ht="15.75">
      <c r="A16" s="19"/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A12:B12"/>
    <mergeCell ref="A9:C9"/>
    <mergeCell ref="A13:B13"/>
    <mergeCell ref="A15:B15"/>
    <mergeCell ref="A10:B10"/>
    <mergeCell ref="A11:B11"/>
    <mergeCell ref="A14:B14"/>
    <mergeCell ref="D5:D8"/>
    <mergeCell ref="E5:E8"/>
    <mergeCell ref="F5:F8"/>
    <mergeCell ref="A2:F2"/>
    <mergeCell ref="A5:C5"/>
    <mergeCell ref="C6:C8"/>
    <mergeCell ref="A6:B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4">
      <selection activeCell="A18" sqref="A18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49" customFormat="1" ht="21" customHeight="1">
      <c r="A1" s="64" t="s">
        <v>107</v>
      </c>
      <c r="E1" s="48"/>
      <c r="F1" s="48"/>
    </row>
    <row r="2" spans="1:6" s="3" customFormat="1" ht="30" customHeight="1">
      <c r="A2" s="115" t="s">
        <v>109</v>
      </c>
      <c r="B2" s="116"/>
      <c r="C2" s="116"/>
      <c r="D2" s="116"/>
      <c r="E2" s="116"/>
      <c r="F2" s="116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117" t="s">
        <v>67</v>
      </c>
      <c r="B5" s="118"/>
      <c r="C5" s="118"/>
      <c r="D5" s="119" t="s">
        <v>80</v>
      </c>
      <c r="E5" s="114" t="s">
        <v>8</v>
      </c>
      <c r="F5" s="114" t="s">
        <v>9</v>
      </c>
    </row>
    <row r="6" spans="1:6" s="9" customFormat="1" ht="27" customHeight="1">
      <c r="A6" s="118" t="s">
        <v>7</v>
      </c>
      <c r="B6" s="118"/>
      <c r="C6" s="118" t="s">
        <v>5</v>
      </c>
      <c r="D6" s="119"/>
      <c r="E6" s="114"/>
      <c r="F6" s="114"/>
    </row>
    <row r="7" spans="1:6" s="9" customFormat="1" ht="18" customHeight="1">
      <c r="A7" s="118"/>
      <c r="B7" s="118"/>
      <c r="C7" s="118"/>
      <c r="D7" s="119"/>
      <c r="E7" s="114"/>
      <c r="F7" s="114"/>
    </row>
    <row r="8" spans="1:6" s="9" customFormat="1" ht="22.5" customHeight="1">
      <c r="A8" s="118"/>
      <c r="B8" s="118"/>
      <c r="C8" s="118"/>
      <c r="D8" s="119"/>
      <c r="E8" s="114"/>
      <c r="F8" s="114"/>
    </row>
    <row r="9" spans="1:6" s="11" customFormat="1" ht="22.5" customHeight="1">
      <c r="A9" s="113" t="s">
        <v>6</v>
      </c>
      <c r="B9" s="113"/>
      <c r="C9" s="113"/>
      <c r="D9" s="15">
        <v>0</v>
      </c>
      <c r="E9" s="15">
        <v>0</v>
      </c>
      <c r="F9" s="15">
        <v>0</v>
      </c>
    </row>
    <row r="10" spans="1:6" ht="22.5" customHeight="1">
      <c r="A10" s="113"/>
      <c r="B10" s="113"/>
      <c r="C10" s="16"/>
      <c r="D10" s="17"/>
      <c r="E10" s="18"/>
      <c r="F10" s="18"/>
    </row>
    <row r="11" spans="1:6" ht="22.5" customHeight="1">
      <c r="A11" s="113"/>
      <c r="B11" s="113"/>
      <c r="C11" s="16"/>
      <c r="D11" s="17"/>
      <c r="E11" s="17"/>
      <c r="F11" s="17"/>
    </row>
    <row r="12" spans="1:6" ht="22.5" customHeight="1">
      <c r="A12" s="113"/>
      <c r="B12" s="113"/>
      <c r="C12" s="16"/>
      <c r="D12" s="17"/>
      <c r="E12" s="17"/>
      <c r="F12" s="17"/>
    </row>
    <row r="13" spans="1:6" ht="22.5" customHeight="1">
      <c r="A13" s="113"/>
      <c r="B13" s="113"/>
      <c r="C13" s="16"/>
      <c r="D13" s="17"/>
      <c r="E13" s="17"/>
      <c r="F13" s="17"/>
    </row>
    <row r="14" spans="1:6" ht="22.5" customHeight="1">
      <c r="A14" s="113"/>
      <c r="B14" s="113"/>
      <c r="C14" s="16"/>
      <c r="D14" s="17"/>
      <c r="E14" s="17"/>
      <c r="F14" s="17"/>
    </row>
    <row r="15" spans="1:6" ht="22.5" customHeight="1">
      <c r="A15" s="113"/>
      <c r="B15" s="113"/>
      <c r="C15" s="16"/>
      <c r="D15" s="17"/>
      <c r="E15" s="17"/>
      <c r="F15" s="17"/>
    </row>
    <row r="16" spans="1:6" ht="15.75">
      <c r="A16" s="120" t="s">
        <v>114</v>
      </c>
      <c r="B16" s="93"/>
      <c r="C16" s="93"/>
      <c r="D16" s="93"/>
      <c r="E16" s="93"/>
      <c r="F16" s="93"/>
    </row>
    <row r="17" ht="15.75">
      <c r="A17" s="19"/>
    </row>
    <row r="18" ht="15.75">
      <c r="A18" s="125" t="s">
        <v>214</v>
      </c>
    </row>
    <row r="19" ht="15.75">
      <c r="A19" s="19"/>
    </row>
  </sheetData>
  <sheetProtection/>
  <mergeCells count="15">
    <mergeCell ref="A2:F2"/>
    <mergeCell ref="A5:C5"/>
    <mergeCell ref="D5:D8"/>
    <mergeCell ref="E5:E8"/>
    <mergeCell ref="F5:F8"/>
    <mergeCell ref="A6:B8"/>
    <mergeCell ref="C6:C8"/>
    <mergeCell ref="A16:F16"/>
    <mergeCell ref="A15:B15"/>
    <mergeCell ref="A9:C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="115" zoomScaleNormal="115" zoomScalePageLayoutView="0" workbookViewId="0" topLeftCell="A1">
      <selection activeCell="C16" sqref="C16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49" customFormat="1" ht="15">
      <c r="A1" s="64" t="s">
        <v>108</v>
      </c>
      <c r="B1" s="48"/>
    </row>
    <row r="2" spans="1:5" s="3" customFormat="1" ht="30" customHeight="1">
      <c r="A2" s="115" t="s">
        <v>92</v>
      </c>
      <c r="B2" s="116"/>
      <c r="C2" s="116"/>
      <c r="D2" s="116"/>
      <c r="E2" s="116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23" t="s">
        <v>81</v>
      </c>
      <c r="B5" s="94" t="s">
        <v>89</v>
      </c>
      <c r="C5" s="121"/>
      <c r="D5" s="121"/>
      <c r="E5" s="122"/>
    </row>
    <row r="6" spans="1:5" s="9" customFormat="1" ht="30" customHeight="1">
      <c r="A6" s="124"/>
      <c r="B6" s="58" t="s">
        <v>77</v>
      </c>
      <c r="C6" s="53" t="s">
        <v>86</v>
      </c>
      <c r="D6" s="58" t="s">
        <v>87</v>
      </c>
      <c r="E6" s="58" t="s">
        <v>88</v>
      </c>
    </row>
    <row r="7" spans="1:5" s="9" customFormat="1" ht="30" customHeight="1">
      <c r="A7" s="60" t="s">
        <v>77</v>
      </c>
      <c r="B7" s="59">
        <f aca="true" t="shared" si="0" ref="B7:B12">C7</f>
        <v>55.2</v>
      </c>
      <c r="C7" s="100">
        <f>C8+C9+C12</f>
        <v>55.2</v>
      </c>
      <c r="D7" s="59"/>
      <c r="E7" s="59"/>
    </row>
    <row r="8" spans="1:5" s="9" customFormat="1" ht="30" customHeight="1">
      <c r="A8" s="61" t="s">
        <v>82</v>
      </c>
      <c r="B8" s="59">
        <f t="shared" si="0"/>
        <v>0</v>
      </c>
      <c r="C8" s="59">
        <v>0</v>
      </c>
      <c r="D8" s="59"/>
      <c r="E8" s="59"/>
    </row>
    <row r="9" spans="1:5" s="9" customFormat="1" ht="30" customHeight="1">
      <c r="A9" s="61" t="s">
        <v>83</v>
      </c>
      <c r="B9" s="59">
        <f t="shared" si="0"/>
        <v>43.2</v>
      </c>
      <c r="C9" s="59">
        <f>C10+C11</f>
        <v>43.2</v>
      </c>
      <c r="D9" s="59"/>
      <c r="E9" s="59"/>
    </row>
    <row r="10" spans="1:5" s="9" customFormat="1" ht="30" customHeight="1">
      <c r="A10" s="61" t="s">
        <v>85</v>
      </c>
      <c r="B10" s="59">
        <f t="shared" si="0"/>
        <v>0</v>
      </c>
      <c r="C10" s="59">
        <v>0</v>
      </c>
      <c r="D10" s="59"/>
      <c r="E10" s="59"/>
    </row>
    <row r="11" spans="1:5" s="9" customFormat="1" ht="30" customHeight="1">
      <c r="A11" s="61" t="s">
        <v>113</v>
      </c>
      <c r="B11" s="59">
        <f t="shared" si="0"/>
        <v>43.2</v>
      </c>
      <c r="C11" s="59">
        <v>43.2</v>
      </c>
      <c r="D11" s="59"/>
      <c r="E11" s="59"/>
    </row>
    <row r="12" spans="1:5" s="9" customFormat="1" ht="30" customHeight="1">
      <c r="A12" s="61" t="s">
        <v>84</v>
      </c>
      <c r="B12" s="59">
        <f t="shared" si="0"/>
        <v>12</v>
      </c>
      <c r="C12" s="99">
        <v>12</v>
      </c>
      <c r="D12" s="59"/>
      <c r="E12" s="59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2016-11-23T07:50:02Z</cp:lastPrinted>
  <dcterms:created xsi:type="dcterms:W3CDTF">2011-12-26T04:36:18Z</dcterms:created>
  <dcterms:modified xsi:type="dcterms:W3CDTF">2016-11-25T03:13:00Z</dcterms:modified>
  <cp:category/>
  <cp:version/>
  <cp:contentType/>
  <cp:contentStatus/>
</cp:coreProperties>
</file>